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Ремонт!$A$10:$Q$18</definedName>
    <definedName name="detailRange3">Содержание!$A$10:$Q$14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3" i="3" l="1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M10" i="3"/>
  <c r="L10" i="3"/>
  <c r="K10" i="3"/>
  <c r="J10" i="3"/>
  <c r="N14" i="3"/>
  <c r="M14" i="3"/>
  <c r="L14" i="3"/>
  <c r="K14" i="3"/>
  <c r="J14" i="3"/>
  <c r="B11" i="3"/>
  <c r="B12" i="3" s="1"/>
  <c r="B13" i="3" s="1"/>
  <c r="I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8" i="2" s="1"/>
  <c r="M10" i="2"/>
  <c r="M18" i="2" s="1"/>
  <c r="L10" i="2"/>
  <c r="L18" i="2" s="1"/>
  <c r="K10" i="2"/>
  <c r="K18" i="2" s="1"/>
  <c r="J10" i="2"/>
  <c r="J18" i="2" s="1"/>
  <c r="B10" i="2"/>
  <c r="B11" i="2" s="1"/>
  <c r="B12" i="2" s="1"/>
  <c r="B13" i="2" s="1"/>
  <c r="B14" i="2" s="1"/>
  <c r="B15" i="2" s="1"/>
  <c r="B16" i="2" s="1"/>
  <c r="B17" i="2" s="1"/>
  <c r="B5" i="4"/>
  <c r="B5" i="3"/>
  <c r="B5" i="2"/>
  <c r="S3" i="3"/>
  <c r="S2" i="3"/>
  <c r="S3" i="2"/>
  <c r="S2" i="2"/>
  <c r="B6" i="3"/>
  <c r="B4" i="3"/>
  <c r="B21" i="2"/>
  <c r="B6" i="2"/>
  <c r="B4" i="2"/>
</calcChain>
</file>

<file path=xl/sharedStrings.xml><?xml version="1.0" encoding="utf-8"?>
<sst xmlns="http://schemas.openxmlformats.org/spreadsheetml/2006/main" count="100" uniqueCount="48">
  <si>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</si>
  <si>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</si>
  <si>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</si>
  <si>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</si>
  <si>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</si>
  <si>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</si>
  <si>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</si>
  <si>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</si>
  <si>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</si>
  <si>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</si>
  <si>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</si>
  <si>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</si>
  <si>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</si>
  <si>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</si>
  <si>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</si>
  <si>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</si>
  <si>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</si>
  <si>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</si>
  <si>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</si>
  <si>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</si>
  <si>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</si>
  <si>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</si>
  <si>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</si>
  <si>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</si>
  <si>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89 по ул. ЛОМОНОСОВА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</si>
  <si>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</si>
  <si>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</si>
  <si>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</si>
  <si>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</si>
  <si>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</si>
  <si>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</si>
  <si>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</si>
  <si>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</si>
  <si>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кв.5</t>
  </si>
  <si>
    <t>Ремонт подъезда 2-этажного</t>
  </si>
  <si>
    <t>Протокол приоритетности Выполнено</t>
  </si>
  <si>
    <t>подвал</t>
  </si>
  <si>
    <t>Установка водомерного узла учета</t>
  </si>
  <si>
    <t>шт.</t>
  </si>
  <si>
    <t>Выполнено МУП "Управление "Водоканал"</t>
  </si>
  <si>
    <t>кв.5,7, дымоходы-2шт.,вентканалы-4шт.</t>
  </si>
  <si>
    <t>Прочистка вентканалов</t>
  </si>
  <si>
    <t>Выполнено подрядной орг-ей ООО "Белый Медведь"</t>
  </si>
  <si>
    <t>фасад, применительно устройство доски объявлений</t>
  </si>
  <si>
    <t>Навеска ящиков почтовых (на 6 отделений)</t>
  </si>
  <si>
    <t>фасад, применительно установка аншлагов</t>
  </si>
  <si>
    <t>Ремонт оконных переплетов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</si>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</sst>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8"/>
  <sheetViews>
    <sheetView tabSelected="1" workbookViewId="0">
      <selection activeCell="B24" sqref="B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89 по ул. ЛОМОНОСОВА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588.30999999999995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514.76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2011</v>
      </c>
      <c r="D12" s="8">
        <v>3</v>
      </c>
      <c r="E12" s="9" t="s">
        <v>33</v>
      </c>
      <c r="F12" s="9" t="s">
        <v>34</v>
      </c>
      <c r="G12" s="8" t="s">
        <v>30</v>
      </c>
      <c r="H12" s="8">
        <v>116.2</v>
      </c>
      <c r="I12" s="10">
        <v>20215.66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29</v>
      </c>
      <c r="G13" s="8" t="s">
        <v>30</v>
      </c>
      <c r="H13" s="8">
        <v>0</v>
      </c>
      <c r="I13" s="10">
        <v>661.84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28</v>
      </c>
      <c r="F14" s="9" t="s">
        <v>32</v>
      </c>
      <c r="G14" s="8" t="s">
        <v>30</v>
      </c>
      <c r="H14" s="8">
        <v>0</v>
      </c>
      <c r="I14" s="10">
        <v>625.08000000000004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x14ac:dyDescent="0.2">
      <c r="B15" s="23">
        <f>B14+1</f>
        <v>6</v>
      </c>
      <c r="C15" s="8">
        <v>2012</v>
      </c>
      <c r="D15" s="8">
        <v>5</v>
      </c>
      <c r="E15" s="9" t="s">
        <v>36</v>
      </c>
      <c r="F15" s="9" t="s">
        <v>37</v>
      </c>
      <c r="G15" s="8" t="s">
        <v>38</v>
      </c>
      <c r="H15" s="8">
        <v>1</v>
      </c>
      <c r="I15" s="10">
        <v>8384.5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>B15+1</f>
        <v>7</v>
      </c>
      <c r="C16" s="8">
        <v>2012</v>
      </c>
      <c r="D16" s="8">
        <v>12</v>
      </c>
      <c r="E16" s="9" t="s">
        <v>28</v>
      </c>
      <c r="F16" s="9" t="s">
        <v>29</v>
      </c>
      <c r="G16" s="8" t="s">
        <v>30</v>
      </c>
      <c r="H16" s="8">
        <v>0</v>
      </c>
      <c r="I16" s="10">
        <v>661.84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>B16+1</f>
        <v>8</v>
      </c>
      <c r="C17" s="8">
        <v>2012</v>
      </c>
      <c r="D17" s="8">
        <v>12</v>
      </c>
      <c r="E17" s="9" t="s">
        <v>28</v>
      </c>
      <c r="F17" s="9" t="s">
        <v>32</v>
      </c>
      <c r="G17" s="8" t="s">
        <v>30</v>
      </c>
      <c r="H17" s="8">
        <v>0</v>
      </c>
      <c r="I17" s="10">
        <v>625.08000000000004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>
        <f>SUM($I$10:$I$17)</f>
        <v>32277.070000000003</v>
      </c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1" spans="1:17" x14ac:dyDescent="0.2">
      <c r="B21" s="1" t="str">
        <f>XLRPARAMS_comment</f>
        <v/>
      </c>
    </row>
    <row r="23" spans="1:17" ht="12.75" x14ac:dyDescent="0.2">
      <c r="B23" s="18"/>
      <c r="C23" s="18"/>
    </row>
    <row r="24" spans="1:17" ht="12.75" x14ac:dyDescent="0.2">
      <c r="B24" s="18" t="s">
        <v>47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7">
    <cfRule type="expression" dxfId="4" priority="5" stopIfTrue="1">
      <formula>#REF!='TRUE'</formula>
    </cfRule>
  </conditionalFormatting>
  <conditionalFormatting sqref="B18:C1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4"/>
  <sheetViews>
    <sheetView workbookViewId="0">
      <selection activeCell="R23" sqref="R23:R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89 по ул. ЛОМОНОСОВА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10</v>
      </c>
      <c r="E10" s="9" t="s">
        <v>40</v>
      </c>
      <c r="F10" s="9" t="s">
        <v>41</v>
      </c>
      <c r="G10" s="8" t="s">
        <v>38</v>
      </c>
      <c r="H10" s="8">
        <v>6</v>
      </c>
      <c r="I10" s="10">
        <v>4817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42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ht="22.5" x14ac:dyDescent="0.2">
      <c r="B11" s="23">
        <f>B10+1</f>
        <v>2</v>
      </c>
      <c r="C11" s="8">
        <v>2011</v>
      </c>
      <c r="D11" s="8">
        <v>10</v>
      </c>
      <c r="E11" s="9"/>
      <c r="F11" s="9" t="s">
        <v>41</v>
      </c>
      <c r="G11" s="8" t="s">
        <v>38</v>
      </c>
      <c r="H11" s="8">
        <v>1</v>
      </c>
      <c r="I11" s="10">
        <v>532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42</v>
      </c>
    </row>
    <row r="12" spans="1:26" ht="33.75" x14ac:dyDescent="0.2">
      <c r="B12" s="23">
        <f t="shared" ref="B12:B13" si="0">B11+1</f>
        <v>3</v>
      </c>
      <c r="C12" s="8">
        <v>2012</v>
      </c>
      <c r="D12" s="8">
        <v>1</v>
      </c>
      <c r="E12" s="9" t="s">
        <v>43</v>
      </c>
      <c r="F12" s="9" t="s">
        <v>44</v>
      </c>
      <c r="G12" s="8" t="s">
        <v>38</v>
      </c>
      <c r="H12" s="8">
        <v>1</v>
      </c>
      <c r="I12" s="10">
        <v>672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si="0"/>
        <v>4</v>
      </c>
      <c r="C13" s="8">
        <v>2012</v>
      </c>
      <c r="D13" s="8">
        <v>6</v>
      </c>
      <c r="E13" s="9" t="s">
        <v>45</v>
      </c>
      <c r="F13" s="9" t="s">
        <v>46</v>
      </c>
      <c r="G13" s="8" t="s">
        <v>38</v>
      </c>
      <c r="H13" s="8">
        <v>1</v>
      </c>
      <c r="I13" s="10">
        <v>788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12" x14ac:dyDescent="0.2">
      <c r="A14" s="17"/>
      <c r="B14" s="3"/>
      <c r="C14" s="3"/>
      <c r="D14" s="11"/>
      <c r="E14" s="11"/>
      <c r="F14" s="11"/>
      <c r="G14" s="11"/>
      <c r="H14" s="11"/>
      <c r="I14" s="12"/>
      <c r="J14" s="13" t="e">
        <f>SUM($J$10:$J$13)</f>
        <v>#NAME?</v>
      </c>
      <c r="K14" s="13" t="e">
        <f>SUM($K$10:$K$13)</f>
        <v>#NAME?</v>
      </c>
      <c r="L14" s="13" t="e">
        <f>SUM($L$10:$L$13)</f>
        <v>#NAME?</v>
      </c>
      <c r="M14" s="13" t="e">
        <f>SUM($M$10:$M$13)</f>
        <v>#NAME?</v>
      </c>
      <c r="N14" s="13" t="e">
        <f>SUM($N$10:$N$13)</f>
        <v>#NAME?</v>
      </c>
      <c r="O14" s="13"/>
      <c r="P14" s="13"/>
      <c r="Q14" s="13"/>
    </row>
    <row r="16" spans="1:26" x14ac:dyDescent="0.2">
      <c r="B16" s="1" t="s">
        <v>19</v>
      </c>
    </row>
    <row r="19" spans="2:3" ht="12.75" x14ac:dyDescent="0.2">
      <c r="B19" s="18"/>
      <c r="C19" s="18"/>
    </row>
    <row r="20" spans="2:3" ht="12.75" x14ac:dyDescent="0.2">
      <c r="B20" s="18" t="s">
        <v>47</v>
      </c>
      <c r="C20" s="18"/>
    </row>
    <row r="21" spans="2:3" ht="12.75" x14ac:dyDescent="0.2">
      <c r="B21" s="4"/>
      <c r="C21" s="4"/>
    </row>
    <row r="22" spans="2:3" x14ac:dyDescent="0.2">
      <c r="B22" s="1" t="s">
        <v>21</v>
      </c>
    </row>
    <row r="24" spans="2:3" x14ac:dyDescent="0.2">
      <c r="C2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13">
    <cfRule type="expression" dxfId="1" priority="5" stopIfTrue="1">
      <formula>#REF!='TRUE'</formula>
    </cfRule>
  </conditionalFormatting>
  <conditionalFormatting sqref="B14:C14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2013-02-11T09:28:37Z</dcterms:modified>
</cp:coreProperties>
</file>