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Ремонт!$A$10:$Q$41</definedName>
    <definedName name="detailRange3">Содержание!$A$10:$Q$34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4" i="3" l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4" i="3" s="1"/>
  <c r="M10" i="3"/>
  <c r="M34" i="3" s="1"/>
  <c r="L10" i="3"/>
  <c r="L34" i="3" s="1"/>
  <c r="K10" i="3"/>
  <c r="K34" i="3" s="1"/>
  <c r="J10" i="3"/>
  <c r="J34" i="3" s="1"/>
  <c r="B10" i="3"/>
  <c r="B11" i="3" s="1"/>
  <c r="B12" i="3" s="1"/>
  <c r="B13" i="3" s="1"/>
  <c r="I41" i="2"/>
  <c r="N40" i="2"/>
  <c r="M40" i="2"/>
  <c r="L40" i="2"/>
  <c r="K40" i="2"/>
  <c r="J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41" i="2" s="1"/>
  <c r="M10" i="2"/>
  <c r="M41" i="2" s="1"/>
  <c r="L10" i="2"/>
  <c r="L41" i="2" s="1"/>
  <c r="K10" i="2"/>
  <c r="K41" i="2" s="1"/>
  <c r="J10" i="2"/>
  <c r="J41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5" i="4"/>
  <c r="B5" i="3"/>
  <c r="B5" i="2"/>
  <c r="S3" i="3"/>
  <c r="S2" i="3"/>
  <c r="S3" i="2"/>
  <c r="S2" i="2"/>
  <c r="B6" i="3"/>
  <c r="B4" i="3"/>
  <c r="B44" i="2"/>
  <c r="B6" i="2"/>
  <c r="B4" i="2"/>
</calcChain>
</file>

<file path=xl/sharedStrings.xml><?xml version="1.0" encoding="utf-8"?>
<sst xmlns="http://schemas.openxmlformats.org/spreadsheetml/2006/main" count="268" uniqueCount="115">
  <si>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</si>
  <si>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</si>
  <si>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</si>
  <si>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</si>
  <si>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</si>
  <si>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</si>
  <si>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</si>
  <si>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</si>
  <si>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</si>
  <si>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</si>
  <si>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</si>
  <si>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</si>
  <si>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</si>
  <si>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</si>
  <si>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</si>
  <si>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</si>
  <si>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</si>
  <si>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</si>
  <si>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</si>
  <si>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</si>
  <si>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</si>
  <si>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</si>
  <si>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</si>
  <si>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</si>
  <si>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326А по ул. ЧЕХОВА</t>
  </si>
  <si>
    <t>за период c 01.01.2010 по 31.12.2012</t>
  </si>
  <si>
    <t/>
  </si>
  <si>
    <t>Управляющая компания ООО "УК "Западное" с 01.01.2010</t>
  </si>
  <si>
    <t>Смена отдельных участков трубопроводов D32мм (ГВС)</t>
  </si>
  <si>
    <t>п.м.</t>
  </si>
  <si>
    <t>Выполнено</t>
  </si>
  <si>
    <t>правое крыло, 9 эт., МОП, кв.102</t>
  </si>
  <si>
    <t>Ремонт подъезда 1 этажного</t>
  </si>
  <si>
    <t>подъезд</t>
  </si>
  <si>
    <t>подвал, применительно, ХВС, с установкой вентиля</t>
  </si>
  <si>
    <t>Смена отдельных участков трубопроводов D 25 (ГВС)</t>
  </si>
  <si>
    <t>кв.42</t>
  </si>
  <si>
    <t>Смена труб внутреннего водостока (чугунных) 100 мм</t>
  </si>
  <si>
    <t>кв.40</t>
  </si>
  <si>
    <t>Выполнено по АДС 05</t>
  </si>
  <si>
    <t>За 12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</si>
  <si>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</si>
  <si>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</si>
  <si>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</si>
  <si>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кв.69, применительно D40</t>
  </si>
  <si>
    <t>Смена отдельных участков трубопроводов D50мм (ГВС)</t>
  </si>
  <si>
    <t>Обращение жит. № 88 от20.01.2011г.</t>
  </si>
  <si>
    <t>подвал Применительно D100, D89, D76</t>
  </si>
  <si>
    <t>Смена отдельных участков трубопорводов D 100 (отопление)</t>
  </si>
  <si>
    <t>м.</t>
  </si>
  <si>
    <t>Выполнено при гдравлич.испытаниях внутридомовой сист. ЦО</t>
  </si>
  <si>
    <t>Установка газовой плиты 4-х камфорочных</t>
  </si>
  <si>
    <t>шт.</t>
  </si>
  <si>
    <t>Выполнено ОАО "Таганрогмежрайгаз"</t>
  </si>
  <si>
    <t>кв.51, после залития</t>
  </si>
  <si>
    <t>Смена обоев улучшенных</t>
  </si>
  <si>
    <t>кв.18-24</t>
  </si>
  <si>
    <t>Смена труб канализации Ф до 100мм</t>
  </si>
  <si>
    <t>кв.86-91,Применительно ремонт балконных плит</t>
  </si>
  <si>
    <t>Ремонт штукатурки потолков /ремонт низа балконной плиты, нижней части</t>
  </si>
  <si>
    <t>Выполнено ИП Дорофеев С.В.</t>
  </si>
  <si>
    <t>кв.102</t>
  </si>
  <si>
    <t>Ремонт штукатурки откосов внутри здания цементно-известковым р-ром</t>
  </si>
  <si>
    <t>Протокол приоритетности.Выполнено</t>
  </si>
  <si>
    <t>1 подъезд 3 этаж</t>
  </si>
  <si>
    <t>Ремонт групповых щитков на лестничных клетках со сменой автоматов</t>
  </si>
  <si>
    <t>Выполнено ООО "Энергостройкомплекс"</t>
  </si>
  <si>
    <t>7 этаж</t>
  </si>
  <si>
    <t>7,8,9 этажи</t>
  </si>
  <si>
    <t>4,5,6 этажи</t>
  </si>
  <si>
    <t>кв.40 , применительно ГВС и ХВС ф32, 40 мм</t>
  </si>
  <si>
    <t>1,2,3 этажи</t>
  </si>
  <si>
    <t>левое крыло</t>
  </si>
  <si>
    <t>подвал</t>
  </si>
  <si>
    <t>5,6 этажи, левое крыло</t>
  </si>
  <si>
    <t>7,8,9 этажи, левое крыло</t>
  </si>
  <si>
    <t>Ремонт теплообменника</t>
  </si>
  <si>
    <t>кв.102, применительно смена труб ливневой канализации ф100</t>
  </si>
  <si>
    <t>АДС-5, выполнено</t>
  </si>
  <si>
    <t>кв.22, Применительно ГВС, ХВС ф32мм</t>
  </si>
  <si>
    <t>Обращение жит. № 797 от 29.05.2012г., выполнено</t>
  </si>
  <si>
    <t>Дезинсекция помещений</t>
  </si>
  <si>
    <t>Выполнено подрядной организацией ООО "Центр Сфера". Акт № 44</t>
  </si>
  <si>
    <t>применительно, навеска табличек на подъезды</t>
  </si>
  <si>
    <t>Навеска ящиков почтовых (на 6 отделений)</t>
  </si>
  <si>
    <t>кв.93, ревизия, применительно</t>
  </si>
  <si>
    <t>Установка вентиля D 20 мм</t>
  </si>
  <si>
    <t>наб.сальник</t>
  </si>
  <si>
    <t>Ремонт задвижки D до 100 мм без снятия с места</t>
  </si>
  <si>
    <t>Применительно ГВС</t>
  </si>
  <si>
    <t>Ремонт запорной арматуры без снятия с места D 25 мм ЦО</t>
  </si>
  <si>
    <t>кв.23 Применительно прочистка ливневки</t>
  </si>
  <si>
    <t>Очистка канализационной сети (внутренней)</t>
  </si>
  <si>
    <t>Выполнено подрядной орг-ей ООО "Партэк"</t>
  </si>
  <si>
    <t>9 этаж, Применительно ремонт потолка,стен</t>
  </si>
  <si>
    <t>Применительно кирпичная кладка оконного проема</t>
  </si>
  <si>
    <t>Заделка трещин в кирпичных стенах</t>
  </si>
  <si>
    <t>куб.м.</t>
  </si>
  <si>
    <t>Гидравлические испытания трубопровода Ф до 100мм</t>
  </si>
  <si>
    <t>Применительно в лифте</t>
  </si>
  <si>
    <t>Смена покрытия пола из линолиума</t>
  </si>
  <si>
    <t>Применительно подвал</t>
  </si>
  <si>
    <t>Выполнено подрядной орг-ей ИП Шубин А.С.</t>
  </si>
  <si>
    <t>Очистка помещения от мусора</t>
  </si>
  <si>
    <t>тн</t>
  </si>
  <si>
    <t>кв.104, применительно замена муфты ЦК ф110</t>
  </si>
  <si>
    <t>подвал, применительно отключение системы ЦО</t>
  </si>
  <si>
    <t>подвал, заполнение системы ЦО с промывкой</t>
  </si>
  <si>
    <t>подъезды, смена провода</t>
  </si>
  <si>
    <t>Элепроводка в камерах кабель или провод</t>
  </si>
  <si>
    <t>кв.34</t>
  </si>
  <si>
    <t>Ремонт групповых щитков на лестничных клетках без ремонта автоматов</t>
  </si>
  <si>
    <t>подвал ГВС, ревизия насоса</t>
  </si>
  <si>
    <t>кв.1, подвал,ХВС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</si>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</sst>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51"/>
  <sheetViews>
    <sheetView tabSelected="1" workbookViewId="0">
      <selection activeCell="B47" sqref="B4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326А по ул. ЧЕХОВА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113</v>
      </c>
      <c r="F10" s="9" t="s">
        <v>28</v>
      </c>
      <c r="G10" s="8" t="s">
        <v>29</v>
      </c>
      <c r="H10" s="8">
        <v>14.5</v>
      </c>
      <c r="I10" s="10">
        <v>9265.0400000000009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</v>
      </c>
      <c r="E11" s="9" t="s">
        <v>31</v>
      </c>
      <c r="F11" s="9" t="s">
        <v>32</v>
      </c>
      <c r="G11" s="8" t="s">
        <v>33</v>
      </c>
      <c r="H11" s="8">
        <v>1</v>
      </c>
      <c r="I11" s="10">
        <v>40631.06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2010</v>
      </c>
      <c r="D12" s="8">
        <v>1</v>
      </c>
      <c r="E12" s="9" t="s">
        <v>34</v>
      </c>
      <c r="F12" s="9" t="s">
        <v>35</v>
      </c>
      <c r="G12" s="8" t="s">
        <v>29</v>
      </c>
      <c r="H12" s="8">
        <v>2</v>
      </c>
      <c r="I12" s="10">
        <v>1304.3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30</v>
      </c>
    </row>
    <row r="13" spans="1:26" ht="22.5" x14ac:dyDescent="0.2">
      <c r="B13" s="23">
        <f>B12+1</f>
        <v>4</v>
      </c>
      <c r="C13" s="8">
        <v>2010</v>
      </c>
      <c r="D13" s="8">
        <v>1</v>
      </c>
      <c r="E13" s="9" t="s">
        <v>36</v>
      </c>
      <c r="F13" s="9" t="s">
        <v>37</v>
      </c>
      <c r="G13" s="8" t="s">
        <v>29</v>
      </c>
      <c r="H13" s="8">
        <v>4</v>
      </c>
      <c r="I13" s="10">
        <v>1937.2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30</v>
      </c>
    </row>
    <row r="14" spans="1:26" ht="22.5" x14ac:dyDescent="0.2">
      <c r="B14" s="23">
        <f>B13+1</f>
        <v>5</v>
      </c>
      <c r="C14" s="8">
        <v>2010</v>
      </c>
      <c r="D14" s="8">
        <v>5</v>
      </c>
      <c r="E14" s="9" t="s">
        <v>38</v>
      </c>
      <c r="F14" s="9" t="s">
        <v>35</v>
      </c>
      <c r="G14" s="8" t="s">
        <v>29</v>
      </c>
      <c r="H14" s="8">
        <v>12</v>
      </c>
      <c r="I14" s="10">
        <v>2736.48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39</v>
      </c>
    </row>
    <row r="15" spans="1:26" ht="22.5" x14ac:dyDescent="0.2">
      <c r="B15" s="23">
        <f>B14+1</f>
        <v>6</v>
      </c>
      <c r="C15" s="8">
        <v>2010</v>
      </c>
      <c r="D15" s="8">
        <v>12</v>
      </c>
      <c r="E15" s="9" t="s">
        <v>40</v>
      </c>
      <c r="F15" s="9" t="s">
        <v>41</v>
      </c>
      <c r="G15" s="8" t="s">
        <v>42</v>
      </c>
      <c r="H15" s="8">
        <v>0</v>
      </c>
      <c r="I15" s="10">
        <v>7087.36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30</v>
      </c>
    </row>
    <row r="16" spans="1:26" ht="33.75" x14ac:dyDescent="0.2">
      <c r="B16" s="23">
        <f>B15+1</f>
        <v>7</v>
      </c>
      <c r="C16" s="8">
        <v>2010</v>
      </c>
      <c r="D16" s="8">
        <v>12</v>
      </c>
      <c r="E16" s="9" t="s">
        <v>40</v>
      </c>
      <c r="F16" s="9" t="s">
        <v>43</v>
      </c>
      <c r="G16" s="8" t="s">
        <v>42</v>
      </c>
      <c r="H16" s="8">
        <v>0</v>
      </c>
      <c r="I16" s="10">
        <v>6253.56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30</v>
      </c>
    </row>
    <row r="17" spans="2:17" ht="22.5" x14ac:dyDescent="0.2">
      <c r="B17" s="23">
        <f>B16+1</f>
        <v>8</v>
      </c>
      <c r="C17" s="8">
        <v>2011</v>
      </c>
      <c r="D17" s="8">
        <v>4</v>
      </c>
      <c r="E17" s="9" t="s">
        <v>44</v>
      </c>
      <c r="F17" s="9" t="s">
        <v>45</v>
      </c>
      <c r="G17" s="8" t="s">
        <v>29</v>
      </c>
      <c r="H17" s="8">
        <v>6</v>
      </c>
      <c r="I17" s="10">
        <v>3716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46</v>
      </c>
    </row>
    <row r="18" spans="2:17" ht="22.5" x14ac:dyDescent="0.2">
      <c r="B18" s="23">
        <f>B17+1</f>
        <v>9</v>
      </c>
      <c r="C18" s="8">
        <v>2011</v>
      </c>
      <c r="D18" s="8">
        <v>6</v>
      </c>
      <c r="E18" s="9" t="s">
        <v>47</v>
      </c>
      <c r="F18" s="9" t="s">
        <v>48</v>
      </c>
      <c r="G18" s="8" t="s">
        <v>49</v>
      </c>
      <c r="H18" s="8">
        <v>13.8</v>
      </c>
      <c r="I18" s="10">
        <v>7594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50</v>
      </c>
    </row>
    <row r="19" spans="2:17" ht="22.5" x14ac:dyDescent="0.2">
      <c r="B19" s="23">
        <f>B18+1</f>
        <v>10</v>
      </c>
      <c r="C19" s="8">
        <v>2011</v>
      </c>
      <c r="D19" s="8">
        <v>9</v>
      </c>
      <c r="E19" s="9"/>
      <c r="F19" s="9" t="s">
        <v>51</v>
      </c>
      <c r="G19" s="8" t="s">
        <v>52</v>
      </c>
      <c r="H19" s="8">
        <v>4</v>
      </c>
      <c r="I19" s="10">
        <v>5715.49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53</v>
      </c>
    </row>
    <row r="20" spans="2:17" x14ac:dyDescent="0.2">
      <c r="B20" s="23">
        <f>B19+1</f>
        <v>11</v>
      </c>
      <c r="C20" s="8">
        <v>2011</v>
      </c>
      <c r="D20" s="8">
        <v>9</v>
      </c>
      <c r="E20" s="9" t="s">
        <v>54</v>
      </c>
      <c r="F20" s="9" t="s">
        <v>55</v>
      </c>
      <c r="G20" s="8" t="s">
        <v>42</v>
      </c>
      <c r="H20" s="8">
        <v>169</v>
      </c>
      <c r="I20" s="10">
        <v>59366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30</v>
      </c>
    </row>
    <row r="21" spans="2:17" ht="22.5" x14ac:dyDescent="0.2">
      <c r="B21" s="23">
        <f>B20+1</f>
        <v>12</v>
      </c>
      <c r="C21" s="8">
        <v>2011</v>
      </c>
      <c r="D21" s="8">
        <v>9</v>
      </c>
      <c r="E21" s="9" t="s">
        <v>56</v>
      </c>
      <c r="F21" s="9" t="s">
        <v>57</v>
      </c>
      <c r="G21" s="8" t="s">
        <v>29</v>
      </c>
      <c r="H21" s="8">
        <v>12</v>
      </c>
      <c r="I21" s="10">
        <v>3652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30</v>
      </c>
    </row>
    <row r="22" spans="2:17" ht="33.75" x14ac:dyDescent="0.2">
      <c r="B22" s="23">
        <f>B21+1</f>
        <v>13</v>
      </c>
      <c r="C22" s="8">
        <v>2011</v>
      </c>
      <c r="D22" s="8">
        <v>11</v>
      </c>
      <c r="E22" s="9" t="s">
        <v>58</v>
      </c>
      <c r="F22" s="9" t="s">
        <v>59</v>
      </c>
      <c r="G22" s="8" t="s">
        <v>42</v>
      </c>
      <c r="H22" s="8">
        <v>8.3000000000000007</v>
      </c>
      <c r="I22" s="10">
        <v>28826.86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60</v>
      </c>
    </row>
    <row r="23" spans="2:17" ht="33.75" x14ac:dyDescent="0.2">
      <c r="B23" s="23">
        <f>B22+1</f>
        <v>14</v>
      </c>
      <c r="C23" s="8">
        <v>2011</v>
      </c>
      <c r="D23" s="8">
        <v>11</v>
      </c>
      <c r="E23" s="9" t="s">
        <v>61</v>
      </c>
      <c r="F23" s="9" t="s">
        <v>62</v>
      </c>
      <c r="G23" s="8" t="s">
        <v>42</v>
      </c>
      <c r="H23" s="8">
        <v>6.4</v>
      </c>
      <c r="I23" s="10">
        <v>6347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63</v>
      </c>
    </row>
    <row r="24" spans="2:17" ht="33.75" x14ac:dyDescent="0.2">
      <c r="B24" s="23">
        <f>B23+1</f>
        <v>15</v>
      </c>
      <c r="C24" s="8">
        <v>2011</v>
      </c>
      <c r="D24" s="8">
        <v>12</v>
      </c>
      <c r="E24" s="9" t="s">
        <v>64</v>
      </c>
      <c r="F24" s="9" t="s">
        <v>65</v>
      </c>
      <c r="G24" s="8" t="s">
        <v>52</v>
      </c>
      <c r="H24" s="8">
        <v>1</v>
      </c>
      <c r="I24" s="10">
        <v>7630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66</v>
      </c>
    </row>
    <row r="25" spans="2:17" ht="33.75" x14ac:dyDescent="0.2">
      <c r="B25" s="23">
        <f>B24+1</f>
        <v>16</v>
      </c>
      <c r="C25" s="8">
        <v>2011</v>
      </c>
      <c r="D25" s="8">
        <v>12</v>
      </c>
      <c r="E25" s="9" t="s">
        <v>67</v>
      </c>
      <c r="F25" s="9" t="s">
        <v>65</v>
      </c>
      <c r="G25" s="8" t="s">
        <v>52</v>
      </c>
      <c r="H25" s="8">
        <v>1</v>
      </c>
      <c r="I25" s="10">
        <v>3701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66</v>
      </c>
    </row>
    <row r="26" spans="2:17" ht="22.5" x14ac:dyDescent="0.2">
      <c r="B26" s="23">
        <f>B25+1</f>
        <v>17</v>
      </c>
      <c r="C26" s="8">
        <v>2011</v>
      </c>
      <c r="D26" s="8">
        <v>12</v>
      </c>
      <c r="E26" s="9" t="s">
        <v>40</v>
      </c>
      <c r="F26" s="9" t="s">
        <v>41</v>
      </c>
      <c r="G26" s="8" t="s">
        <v>42</v>
      </c>
      <c r="H26" s="8">
        <v>0</v>
      </c>
      <c r="I26" s="10">
        <v>7504.27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30</v>
      </c>
    </row>
    <row r="27" spans="2:17" ht="33.75" x14ac:dyDescent="0.2">
      <c r="B27" s="23">
        <f>B26+1</f>
        <v>18</v>
      </c>
      <c r="C27" s="8">
        <v>2011</v>
      </c>
      <c r="D27" s="8">
        <v>12</v>
      </c>
      <c r="E27" s="9" t="s">
        <v>40</v>
      </c>
      <c r="F27" s="9" t="s">
        <v>43</v>
      </c>
      <c r="G27" s="8" t="s">
        <v>42</v>
      </c>
      <c r="H27" s="8">
        <v>0</v>
      </c>
      <c r="I27" s="10">
        <v>7087.36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30</v>
      </c>
    </row>
    <row r="28" spans="2:17" ht="33.75" x14ac:dyDescent="0.2">
      <c r="B28" s="23">
        <f>B27+1</f>
        <v>19</v>
      </c>
      <c r="C28" s="8">
        <v>2012</v>
      </c>
      <c r="D28" s="8">
        <v>1</v>
      </c>
      <c r="E28" s="9" t="s">
        <v>68</v>
      </c>
      <c r="F28" s="9" t="s">
        <v>62</v>
      </c>
      <c r="G28" s="8" t="s">
        <v>42</v>
      </c>
      <c r="H28" s="8">
        <v>28.5</v>
      </c>
      <c r="I28" s="10">
        <v>21948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30</v>
      </c>
    </row>
    <row r="29" spans="2:17" ht="33.75" x14ac:dyDescent="0.2">
      <c r="B29" s="23">
        <f>B28+1</f>
        <v>20</v>
      </c>
      <c r="C29" s="8">
        <v>2012</v>
      </c>
      <c r="D29" s="8">
        <v>2</v>
      </c>
      <c r="E29" s="9" t="s">
        <v>69</v>
      </c>
      <c r="F29" s="9" t="s">
        <v>62</v>
      </c>
      <c r="G29" s="8" t="s">
        <v>42</v>
      </c>
      <c r="H29" s="8">
        <v>29.5</v>
      </c>
      <c r="I29" s="10">
        <v>22543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30</v>
      </c>
    </row>
    <row r="30" spans="2:17" ht="22.5" x14ac:dyDescent="0.2">
      <c r="B30" s="23">
        <f>B29+1</f>
        <v>21</v>
      </c>
      <c r="C30" s="8">
        <v>2012</v>
      </c>
      <c r="D30" s="8">
        <v>2</v>
      </c>
      <c r="E30" s="9" t="s">
        <v>70</v>
      </c>
      <c r="F30" s="9" t="s">
        <v>45</v>
      </c>
      <c r="G30" s="8" t="s">
        <v>29</v>
      </c>
      <c r="H30" s="8">
        <v>15.5</v>
      </c>
      <c r="I30" s="10">
        <v>8597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30</v>
      </c>
    </row>
    <row r="31" spans="2:17" ht="33.75" x14ac:dyDescent="0.2">
      <c r="B31" s="23">
        <f>B30+1</f>
        <v>22</v>
      </c>
      <c r="C31" s="8">
        <v>2012</v>
      </c>
      <c r="D31" s="8">
        <v>3</v>
      </c>
      <c r="E31" s="9" t="s">
        <v>71</v>
      </c>
      <c r="F31" s="9" t="s">
        <v>62</v>
      </c>
      <c r="G31" s="8" t="s">
        <v>42</v>
      </c>
      <c r="H31" s="8">
        <v>29.5</v>
      </c>
      <c r="I31" s="10">
        <v>22961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30</v>
      </c>
    </row>
    <row r="32" spans="2:17" ht="33.75" x14ac:dyDescent="0.2">
      <c r="B32" s="23">
        <f>B31+1</f>
        <v>23</v>
      </c>
      <c r="C32" s="8">
        <v>2012</v>
      </c>
      <c r="D32" s="8">
        <v>3</v>
      </c>
      <c r="E32" s="9" t="s">
        <v>72</v>
      </c>
      <c r="F32" s="9" t="s">
        <v>62</v>
      </c>
      <c r="G32" s="8" t="s">
        <v>42</v>
      </c>
      <c r="H32" s="8">
        <v>8.6</v>
      </c>
      <c r="I32" s="10">
        <v>6712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30</v>
      </c>
    </row>
    <row r="33" spans="1:17" ht="22.5" x14ac:dyDescent="0.2">
      <c r="B33" s="23">
        <f>B32+1</f>
        <v>24</v>
      </c>
      <c r="C33" s="8">
        <v>2012</v>
      </c>
      <c r="D33" s="8">
        <v>3</v>
      </c>
      <c r="E33" s="9" t="s">
        <v>73</v>
      </c>
      <c r="F33" s="9" t="s">
        <v>57</v>
      </c>
      <c r="G33" s="8" t="s">
        <v>29</v>
      </c>
      <c r="H33" s="8">
        <v>15</v>
      </c>
      <c r="I33" s="10">
        <v>13279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30</v>
      </c>
    </row>
    <row r="34" spans="1:17" ht="33.75" x14ac:dyDescent="0.2">
      <c r="B34" s="23">
        <f>B33+1</f>
        <v>25</v>
      </c>
      <c r="C34" s="8">
        <v>2012</v>
      </c>
      <c r="D34" s="8">
        <v>4</v>
      </c>
      <c r="E34" s="9" t="s">
        <v>74</v>
      </c>
      <c r="F34" s="9" t="s">
        <v>62</v>
      </c>
      <c r="G34" s="8" t="s">
        <v>42</v>
      </c>
      <c r="H34" s="8">
        <v>16.5</v>
      </c>
      <c r="I34" s="10">
        <v>10741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30</v>
      </c>
    </row>
    <row r="35" spans="1:17" ht="33.75" x14ac:dyDescent="0.2">
      <c r="B35" s="23">
        <f>B34+1</f>
        <v>26</v>
      </c>
      <c r="C35" s="8">
        <v>2012</v>
      </c>
      <c r="D35" s="8">
        <v>4</v>
      </c>
      <c r="E35" s="9" t="s">
        <v>75</v>
      </c>
      <c r="F35" s="9" t="s">
        <v>62</v>
      </c>
      <c r="G35" s="8" t="s">
        <v>42</v>
      </c>
      <c r="H35" s="8">
        <v>31.5</v>
      </c>
      <c r="I35" s="10">
        <v>20053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30</v>
      </c>
    </row>
    <row r="36" spans="1:17" x14ac:dyDescent="0.2">
      <c r="B36" s="23">
        <f>B35+1</f>
        <v>27</v>
      </c>
      <c r="C36" s="8">
        <v>2012</v>
      </c>
      <c r="D36" s="8">
        <v>4</v>
      </c>
      <c r="E36" s="9" t="s">
        <v>73</v>
      </c>
      <c r="F36" s="9" t="s">
        <v>76</v>
      </c>
      <c r="G36" s="8" t="s">
        <v>52</v>
      </c>
      <c r="H36" s="8">
        <v>1</v>
      </c>
      <c r="I36" s="10">
        <v>21610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30</v>
      </c>
    </row>
    <row r="37" spans="1:17" ht="33.75" x14ac:dyDescent="0.2">
      <c r="B37" s="23">
        <f>B36+1</f>
        <v>28</v>
      </c>
      <c r="C37" s="8">
        <v>2012</v>
      </c>
      <c r="D37" s="8">
        <v>4</v>
      </c>
      <c r="E37" s="9" t="s">
        <v>77</v>
      </c>
      <c r="F37" s="9" t="s">
        <v>57</v>
      </c>
      <c r="G37" s="8" t="s">
        <v>29</v>
      </c>
      <c r="H37" s="8">
        <v>4</v>
      </c>
      <c r="I37" s="10">
        <v>2108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78</v>
      </c>
    </row>
    <row r="38" spans="1:17" ht="22.5" x14ac:dyDescent="0.2">
      <c r="B38" s="23">
        <f>B37+1</f>
        <v>29</v>
      </c>
      <c r="C38" s="8">
        <v>2012</v>
      </c>
      <c r="D38" s="8">
        <v>12</v>
      </c>
      <c r="E38" s="9" t="s">
        <v>79</v>
      </c>
      <c r="F38" s="9" t="s">
        <v>45</v>
      </c>
      <c r="G38" s="8" t="s">
        <v>29</v>
      </c>
      <c r="H38" s="8">
        <v>4</v>
      </c>
      <c r="I38" s="10">
        <v>2536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80</v>
      </c>
    </row>
    <row r="39" spans="1:17" ht="22.5" x14ac:dyDescent="0.2">
      <c r="B39" s="23">
        <f>B38+1</f>
        <v>30</v>
      </c>
      <c r="C39" s="8">
        <v>2012</v>
      </c>
      <c r="D39" s="8">
        <v>12</v>
      </c>
      <c r="E39" s="9" t="s">
        <v>40</v>
      </c>
      <c r="F39" s="9" t="s">
        <v>41</v>
      </c>
      <c r="G39" s="8" t="s">
        <v>42</v>
      </c>
      <c r="H39" s="8">
        <v>0</v>
      </c>
      <c r="I39" s="10">
        <v>7504.27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30</v>
      </c>
    </row>
    <row r="40" spans="1:17" ht="33.75" x14ac:dyDescent="0.2">
      <c r="B40" s="23">
        <f>B39+1</f>
        <v>31</v>
      </c>
      <c r="C40" s="8">
        <v>2012</v>
      </c>
      <c r="D40" s="8">
        <v>12</v>
      </c>
      <c r="E40" s="9" t="s">
        <v>40</v>
      </c>
      <c r="F40" s="9" t="s">
        <v>43</v>
      </c>
      <c r="G40" s="8" t="s">
        <v>42</v>
      </c>
      <c r="H40" s="8">
        <v>0</v>
      </c>
      <c r="I40" s="10">
        <v>7087.36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30</v>
      </c>
    </row>
    <row r="41" spans="1:17" ht="12" x14ac:dyDescent="0.2">
      <c r="A41" s="17"/>
      <c r="B41" s="3"/>
      <c r="C41" s="3"/>
      <c r="D41" s="11"/>
      <c r="E41" s="11"/>
      <c r="F41" s="11"/>
      <c r="G41" s="11"/>
      <c r="H41" s="11"/>
      <c r="I41" s="12">
        <f>SUM($I$10:$I$40)</f>
        <v>378034.61</v>
      </c>
      <c r="J41" s="13" t="e">
        <f>SUM($J$10:$J$40)</f>
        <v>#NAME?</v>
      </c>
      <c r="K41" s="13" t="e">
        <f>SUM($K$10:$K$40)</f>
        <v>#NAME?</v>
      </c>
      <c r="L41" s="13" t="e">
        <f>SUM($L$10:$L$40)</f>
        <v>#NAME?</v>
      </c>
      <c r="M41" s="13" t="e">
        <f>SUM($M$10:$M$40)</f>
        <v>#NAME?</v>
      </c>
      <c r="N41" s="13" t="e">
        <f>SUM($N$10:$N$40)</f>
        <v>#NAME?</v>
      </c>
      <c r="O41" s="13"/>
      <c r="P41" s="13"/>
      <c r="Q41" s="13"/>
    </row>
    <row r="44" spans="1:17" x14ac:dyDescent="0.2">
      <c r="B44" s="1" t="str">
        <f>XLRPARAMS_comment</f>
        <v/>
      </c>
    </row>
    <row r="46" spans="1:17" ht="12.75" x14ac:dyDescent="0.2">
      <c r="B46" s="18"/>
      <c r="C46" s="18"/>
    </row>
    <row r="47" spans="1:17" ht="12.75" x14ac:dyDescent="0.2">
      <c r="B47" s="18" t="s">
        <v>114</v>
      </c>
      <c r="C47" s="18"/>
    </row>
    <row r="48" spans="1:17" ht="12.75" x14ac:dyDescent="0.2">
      <c r="B48" s="4"/>
      <c r="C48" s="4"/>
    </row>
    <row r="49" spans="2:3" x14ac:dyDescent="0.2">
      <c r="B49" s="1" t="s">
        <v>21</v>
      </c>
    </row>
    <row r="51" spans="2:3" x14ac:dyDescent="0.2">
      <c r="C5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40">
    <cfRule type="expression" dxfId="5" priority="5" stopIfTrue="1">
      <formula>#REF!='TRUE'</formula>
    </cfRule>
  </conditionalFormatting>
  <conditionalFormatting sqref="B41:C41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4"/>
  <sheetViews>
    <sheetView topLeftCell="A13" workbookViewId="0">
      <selection activeCell="V25" sqref="V2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326А по ул. ЧЕХОВА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/>
      <c r="F10" s="9" t="s">
        <v>76</v>
      </c>
      <c r="G10" s="8" t="s">
        <v>52</v>
      </c>
      <c r="H10" s="8">
        <v>1</v>
      </c>
      <c r="I10" s="10">
        <v>9368.7199999999993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73</v>
      </c>
      <c r="F11" s="9" t="s">
        <v>81</v>
      </c>
      <c r="G11" s="8" t="s">
        <v>42</v>
      </c>
      <c r="H11" s="8">
        <v>627</v>
      </c>
      <c r="I11" s="10">
        <v>1398.21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82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10</v>
      </c>
      <c r="E12" s="9" t="s">
        <v>83</v>
      </c>
      <c r="F12" s="9" t="s">
        <v>84</v>
      </c>
      <c r="G12" s="8" t="s">
        <v>52</v>
      </c>
      <c r="H12" s="8">
        <v>2</v>
      </c>
      <c r="I12" s="10">
        <v>82.16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30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85</v>
      </c>
      <c r="F13" s="9" t="s">
        <v>86</v>
      </c>
      <c r="G13" s="8" t="s">
        <v>52</v>
      </c>
      <c r="H13" s="8">
        <v>2</v>
      </c>
      <c r="I13" s="10">
        <v>477.79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30</v>
      </c>
    </row>
    <row r="14" spans="1:26" ht="22.5" x14ac:dyDescent="0.2">
      <c r="B14" s="23">
        <f t="shared" ref="B14:B33" si="0">B13+1</f>
        <v>5</v>
      </c>
      <c r="C14" s="8">
        <v>2011</v>
      </c>
      <c r="D14" s="8">
        <v>1</v>
      </c>
      <c r="E14" s="9" t="s">
        <v>87</v>
      </c>
      <c r="F14" s="9" t="s">
        <v>88</v>
      </c>
      <c r="G14" s="8" t="s">
        <v>52</v>
      </c>
      <c r="H14" s="8">
        <v>13</v>
      </c>
      <c r="I14" s="10">
        <v>8922.34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30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89</v>
      </c>
      <c r="F15" s="9" t="s">
        <v>90</v>
      </c>
      <c r="G15" s="8" t="s">
        <v>52</v>
      </c>
      <c r="H15" s="8">
        <v>4</v>
      </c>
      <c r="I15" s="10">
        <v>1528.28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30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 t="s">
        <v>91</v>
      </c>
      <c r="F16" s="9" t="s">
        <v>92</v>
      </c>
      <c r="G16" s="8" t="s">
        <v>29</v>
      </c>
      <c r="H16" s="8">
        <v>26</v>
      </c>
      <c r="I16" s="10">
        <v>1514.57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30</v>
      </c>
    </row>
    <row r="17" spans="2:17" ht="22.5" x14ac:dyDescent="0.2">
      <c r="B17" s="23">
        <f t="shared" si="0"/>
        <v>8</v>
      </c>
      <c r="C17" s="8">
        <v>2011</v>
      </c>
      <c r="D17" s="8">
        <v>3</v>
      </c>
      <c r="E17" s="9" t="s">
        <v>73</v>
      </c>
      <c r="F17" s="9" t="s">
        <v>92</v>
      </c>
      <c r="G17" s="8" t="s">
        <v>29</v>
      </c>
      <c r="H17" s="8">
        <v>12</v>
      </c>
      <c r="I17" s="10">
        <v>699.04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30</v>
      </c>
    </row>
    <row r="18" spans="2:17" ht="22.5" x14ac:dyDescent="0.2">
      <c r="B18" s="23">
        <f t="shared" si="0"/>
        <v>9</v>
      </c>
      <c r="C18" s="8">
        <v>2011</v>
      </c>
      <c r="D18" s="8">
        <v>3</v>
      </c>
      <c r="E18" s="9" t="s">
        <v>73</v>
      </c>
      <c r="F18" s="9" t="s">
        <v>92</v>
      </c>
      <c r="G18" s="8" t="s">
        <v>29</v>
      </c>
      <c r="H18" s="8">
        <v>14</v>
      </c>
      <c r="I18" s="10">
        <v>815.55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30</v>
      </c>
    </row>
    <row r="19" spans="2:17" ht="22.5" x14ac:dyDescent="0.2">
      <c r="B19" s="23">
        <f t="shared" si="0"/>
        <v>10</v>
      </c>
      <c r="C19" s="8">
        <v>2011</v>
      </c>
      <c r="D19" s="8">
        <v>3</v>
      </c>
      <c r="E19" s="9" t="s">
        <v>73</v>
      </c>
      <c r="F19" s="9" t="s">
        <v>90</v>
      </c>
      <c r="G19" s="8" t="s">
        <v>52</v>
      </c>
      <c r="H19" s="8">
        <v>15</v>
      </c>
      <c r="I19" s="10">
        <v>5110.53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30</v>
      </c>
    </row>
    <row r="20" spans="2:17" x14ac:dyDescent="0.2">
      <c r="B20" s="23">
        <f t="shared" si="0"/>
        <v>11</v>
      </c>
      <c r="C20" s="8">
        <v>2011</v>
      </c>
      <c r="D20" s="8">
        <v>5</v>
      </c>
      <c r="E20" s="9" t="s">
        <v>73</v>
      </c>
      <c r="F20" s="9" t="s">
        <v>81</v>
      </c>
      <c r="G20" s="8" t="s">
        <v>42</v>
      </c>
      <c r="H20" s="8">
        <v>793</v>
      </c>
      <c r="I20" s="10">
        <v>1863.55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93</v>
      </c>
    </row>
    <row r="21" spans="2:17" ht="33.75" x14ac:dyDescent="0.2">
      <c r="B21" s="23">
        <f t="shared" si="0"/>
        <v>12</v>
      </c>
      <c r="C21" s="8">
        <v>2011</v>
      </c>
      <c r="D21" s="8">
        <v>6</v>
      </c>
      <c r="E21" s="9" t="s">
        <v>94</v>
      </c>
      <c r="F21" s="9" t="s">
        <v>59</v>
      </c>
      <c r="G21" s="8" t="s">
        <v>42</v>
      </c>
      <c r="H21" s="8">
        <v>8.1999999999999993</v>
      </c>
      <c r="I21" s="10">
        <v>1364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30</v>
      </c>
    </row>
    <row r="22" spans="2:17" ht="33.75" x14ac:dyDescent="0.2">
      <c r="B22" s="23">
        <f t="shared" si="0"/>
        <v>13</v>
      </c>
      <c r="C22" s="8">
        <v>2011</v>
      </c>
      <c r="D22" s="8">
        <v>6</v>
      </c>
      <c r="E22" s="9" t="s">
        <v>95</v>
      </c>
      <c r="F22" s="9" t="s">
        <v>96</v>
      </c>
      <c r="G22" s="8" t="s">
        <v>97</v>
      </c>
      <c r="H22" s="8">
        <v>7.4999999999999997E-2</v>
      </c>
      <c r="I22" s="10">
        <v>530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30</v>
      </c>
    </row>
    <row r="23" spans="2:17" ht="22.5" x14ac:dyDescent="0.2">
      <c r="B23" s="23">
        <f t="shared" si="0"/>
        <v>14</v>
      </c>
      <c r="C23" s="8">
        <v>2011</v>
      </c>
      <c r="D23" s="8">
        <v>6</v>
      </c>
      <c r="E23" s="9"/>
      <c r="F23" s="9" t="s">
        <v>98</v>
      </c>
      <c r="G23" s="8" t="s">
        <v>29</v>
      </c>
      <c r="H23" s="8">
        <v>1684</v>
      </c>
      <c r="I23" s="10">
        <v>50386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30</v>
      </c>
    </row>
    <row r="24" spans="2:17" x14ac:dyDescent="0.2">
      <c r="B24" s="23">
        <f t="shared" si="0"/>
        <v>15</v>
      </c>
      <c r="C24" s="8">
        <v>2011</v>
      </c>
      <c r="D24" s="8">
        <v>7</v>
      </c>
      <c r="E24" s="9" t="s">
        <v>99</v>
      </c>
      <c r="F24" s="9" t="s">
        <v>100</v>
      </c>
      <c r="G24" s="8" t="s">
        <v>42</v>
      </c>
      <c r="H24" s="8">
        <v>1</v>
      </c>
      <c r="I24" s="10">
        <v>111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30</v>
      </c>
    </row>
    <row r="25" spans="2:17" x14ac:dyDescent="0.2">
      <c r="B25" s="23">
        <f t="shared" si="0"/>
        <v>16</v>
      </c>
      <c r="C25" s="8">
        <v>2011</v>
      </c>
      <c r="D25" s="8">
        <v>8</v>
      </c>
      <c r="E25" s="9" t="s">
        <v>101</v>
      </c>
      <c r="F25" s="9" t="s">
        <v>81</v>
      </c>
      <c r="G25" s="8" t="s">
        <v>42</v>
      </c>
      <c r="H25" s="8">
        <v>1587</v>
      </c>
      <c r="I25" s="10">
        <v>7935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102</v>
      </c>
    </row>
    <row r="26" spans="2:17" x14ac:dyDescent="0.2">
      <c r="B26" s="23">
        <f t="shared" si="0"/>
        <v>17</v>
      </c>
      <c r="C26" s="8">
        <v>2012</v>
      </c>
      <c r="D26" s="8">
        <v>2</v>
      </c>
      <c r="E26" s="9" t="s">
        <v>73</v>
      </c>
      <c r="F26" s="9" t="s">
        <v>103</v>
      </c>
      <c r="G26" s="8" t="s">
        <v>104</v>
      </c>
      <c r="H26" s="8">
        <v>0.1</v>
      </c>
      <c r="I26" s="10">
        <v>255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30</v>
      </c>
    </row>
    <row r="27" spans="2:17" ht="22.5" x14ac:dyDescent="0.2">
      <c r="B27" s="23">
        <f t="shared" si="0"/>
        <v>18</v>
      </c>
      <c r="C27" s="8">
        <v>2012</v>
      </c>
      <c r="D27" s="8">
        <v>4</v>
      </c>
      <c r="E27" s="9" t="s">
        <v>105</v>
      </c>
      <c r="F27" s="9" t="s">
        <v>90</v>
      </c>
      <c r="G27" s="8" t="s">
        <v>52</v>
      </c>
      <c r="H27" s="8">
        <v>1</v>
      </c>
      <c r="I27" s="10">
        <v>820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30</v>
      </c>
    </row>
    <row r="28" spans="2:17" ht="22.5" x14ac:dyDescent="0.2">
      <c r="B28" s="23">
        <f t="shared" si="0"/>
        <v>19</v>
      </c>
      <c r="C28" s="8">
        <v>2012</v>
      </c>
      <c r="D28" s="8">
        <v>4</v>
      </c>
      <c r="E28" s="9" t="s">
        <v>106</v>
      </c>
      <c r="F28" s="9" t="s">
        <v>88</v>
      </c>
      <c r="G28" s="8" t="s">
        <v>52</v>
      </c>
      <c r="H28" s="8">
        <v>4</v>
      </c>
      <c r="I28" s="10">
        <v>4744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30</v>
      </c>
    </row>
    <row r="29" spans="2:17" ht="22.5" x14ac:dyDescent="0.2">
      <c r="B29" s="23">
        <f t="shared" si="0"/>
        <v>20</v>
      </c>
      <c r="C29" s="8">
        <v>2012</v>
      </c>
      <c r="D29" s="8">
        <v>6</v>
      </c>
      <c r="E29" s="9" t="s">
        <v>73</v>
      </c>
      <c r="F29" s="9" t="s">
        <v>98</v>
      </c>
      <c r="G29" s="8" t="s">
        <v>29</v>
      </c>
      <c r="H29" s="8">
        <v>1684</v>
      </c>
      <c r="I29" s="10">
        <v>61887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30</v>
      </c>
    </row>
    <row r="30" spans="2:17" ht="33.75" x14ac:dyDescent="0.2">
      <c r="B30" s="23">
        <f t="shared" si="0"/>
        <v>21</v>
      </c>
      <c r="C30" s="8">
        <v>2012</v>
      </c>
      <c r="D30" s="8">
        <v>11</v>
      </c>
      <c r="E30" s="9" t="s">
        <v>107</v>
      </c>
      <c r="F30" s="9" t="s">
        <v>98</v>
      </c>
      <c r="G30" s="8" t="s">
        <v>29</v>
      </c>
      <c r="H30" s="8">
        <v>1684</v>
      </c>
      <c r="I30" s="10">
        <v>22568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30</v>
      </c>
    </row>
    <row r="31" spans="2:17" ht="22.5" x14ac:dyDescent="0.2">
      <c r="B31" s="23">
        <f t="shared" si="0"/>
        <v>22</v>
      </c>
      <c r="C31" s="8">
        <v>2012</v>
      </c>
      <c r="D31" s="8">
        <v>11</v>
      </c>
      <c r="E31" s="9" t="s">
        <v>108</v>
      </c>
      <c r="F31" s="9" t="s">
        <v>109</v>
      </c>
      <c r="G31" s="8" t="s">
        <v>29</v>
      </c>
      <c r="H31" s="8">
        <v>14</v>
      </c>
      <c r="I31" s="10">
        <v>1578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30</v>
      </c>
    </row>
    <row r="32" spans="2:17" ht="33.75" x14ac:dyDescent="0.2">
      <c r="B32" s="23">
        <f t="shared" si="0"/>
        <v>23</v>
      </c>
      <c r="C32" s="8">
        <v>2012</v>
      </c>
      <c r="D32" s="8">
        <v>11</v>
      </c>
      <c r="E32" s="9" t="s">
        <v>110</v>
      </c>
      <c r="F32" s="9" t="s">
        <v>111</v>
      </c>
      <c r="G32" s="8" t="s">
        <v>52</v>
      </c>
      <c r="H32" s="8">
        <v>1</v>
      </c>
      <c r="I32" s="10">
        <v>1115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30</v>
      </c>
    </row>
    <row r="33" spans="1:17" ht="22.5" x14ac:dyDescent="0.2">
      <c r="B33" s="23">
        <f t="shared" si="0"/>
        <v>24</v>
      </c>
      <c r="C33" s="8">
        <v>2012</v>
      </c>
      <c r="D33" s="8">
        <v>12</v>
      </c>
      <c r="E33" s="9" t="s">
        <v>112</v>
      </c>
      <c r="F33" s="9"/>
      <c r="G33" s="8"/>
      <c r="H33" s="8">
        <v>1</v>
      </c>
      <c r="I33" s="10">
        <v>4901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30</v>
      </c>
    </row>
    <row r="34" spans="1:17" ht="12" x14ac:dyDescent="0.2">
      <c r="A34" s="17"/>
      <c r="B34" s="3"/>
      <c r="C34" s="3"/>
      <c r="D34" s="11"/>
      <c r="E34" s="11"/>
      <c r="F34" s="11"/>
      <c r="G34" s="11"/>
      <c r="H34" s="11"/>
      <c r="I34" s="12"/>
      <c r="J34" s="13" t="e">
        <f>SUM($J$10:$J$33)</f>
        <v>#NAME?</v>
      </c>
      <c r="K34" s="13" t="e">
        <f>SUM($K$10:$K$33)</f>
        <v>#NAME?</v>
      </c>
      <c r="L34" s="13" t="e">
        <f>SUM($L$10:$L$33)</f>
        <v>#NAME?</v>
      </c>
      <c r="M34" s="13" t="e">
        <f>SUM($M$10:$M$33)</f>
        <v>#NAME?</v>
      </c>
      <c r="N34" s="13" t="e">
        <f>SUM($N$10:$N$33)</f>
        <v>#NAME?</v>
      </c>
      <c r="O34" s="13"/>
      <c r="P34" s="13"/>
      <c r="Q34" s="13"/>
    </row>
    <row r="36" spans="1:17" x14ac:dyDescent="0.2">
      <c r="B36" s="1" t="s">
        <v>19</v>
      </c>
    </row>
    <row r="39" spans="1:17" ht="12.75" x14ac:dyDescent="0.2">
      <c r="B39" s="18"/>
      <c r="C39" s="18"/>
    </row>
    <row r="40" spans="1:17" ht="12.75" x14ac:dyDescent="0.2">
      <c r="B40" s="18" t="s">
        <v>114</v>
      </c>
      <c r="C40" s="18"/>
    </row>
    <row r="41" spans="1:17" ht="12.75" x14ac:dyDescent="0.2">
      <c r="B41" s="4"/>
      <c r="C41" s="4"/>
    </row>
    <row r="42" spans="1:17" x14ac:dyDescent="0.2">
      <c r="B42" s="1" t="s">
        <v>21</v>
      </c>
    </row>
    <row r="44" spans="1:17" x14ac:dyDescent="0.2">
      <c r="C4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33">
    <cfRule type="expression" dxfId="2" priority="5" stopIfTrue="1">
      <formula>#REF!='TRUE'</formula>
    </cfRule>
  </conditionalFormatting>
  <conditionalFormatting sqref="B34:C34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2013-02-12T06:14:56Z</dcterms:modified>
</cp:coreProperties>
</file>