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Ремонт!$A$10:$Q$18</definedName>
    <definedName name="detailRange3">Содержание!$A$10:$Q$18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7" i="3" l="1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M10" i="3"/>
  <c r="L10" i="3"/>
  <c r="K10" i="3"/>
  <c r="J10" i="3"/>
  <c r="N18" i="3"/>
  <c r="M18" i="3"/>
  <c r="L18" i="3"/>
  <c r="K18" i="3"/>
  <c r="J18" i="3"/>
  <c r="B11" i="3"/>
  <c r="B12" i="3" s="1"/>
  <c r="B13" i="3" s="1"/>
  <c r="B14" i="3" s="1"/>
  <c r="B15" i="3" s="1"/>
  <c r="B16" i="3" s="1"/>
  <c r="B17" i="3" s="1"/>
  <c r="I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8" i="2" s="1"/>
  <c r="M10" i="2"/>
  <c r="M18" i="2" s="1"/>
  <c r="L10" i="2"/>
  <c r="L18" i="2" s="1"/>
  <c r="K10" i="2"/>
  <c r="K18" i="2" s="1"/>
  <c r="J10" i="2"/>
  <c r="J18" i="2" s="1"/>
  <c r="B10" i="2"/>
  <c r="B11" i="2" s="1"/>
  <c r="B12" i="2" s="1"/>
  <c r="B13" i="2" s="1"/>
  <c r="B14" i="2" s="1"/>
  <c r="B15" i="2" s="1"/>
  <c r="B16" i="2" s="1"/>
  <c r="B17" i="2" s="1"/>
  <c r="B5" i="4"/>
  <c r="B5" i="3"/>
  <c r="B5" i="2"/>
  <c r="S3" i="3"/>
  <c r="S2" i="3"/>
  <c r="S3" i="2"/>
  <c r="S2" i="2"/>
  <c r="B6" i="3"/>
  <c r="B4" i="3"/>
  <c r="B21" i="2"/>
  <c r="B6" i="2"/>
  <c r="B4" i="2"/>
</calcChain>
</file>

<file path=xl/sharedStrings.xml><?xml version="1.0" encoding="utf-8"?>
<sst xmlns="http://schemas.openxmlformats.org/spreadsheetml/2006/main" count="117" uniqueCount="58">
  <si>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</si>
  <si>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</si>
  <si>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</si>
  <si>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</si>
  <si>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</si>
  <si>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</si>
  <si>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</si>
  <si>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</si>
  <si>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</si>
  <si>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</si>
  <si>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</si>
  <si>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</si>
  <si>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</si>
  <si>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</si>
  <si>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</si>
  <si>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</si>
  <si>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</si>
  <si>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</si>
  <si>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</si>
  <si>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</si>
  <si>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</si>
  <si>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</si>
  <si>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</si>
  <si>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</si>
  <si>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9А по ул. ТРАНСПОРТНАЯ</t>
  </si>
  <si>
    <t>за период c 01.02.2010 по 31.12.2012</t>
  </si>
  <si>
    <t/>
  </si>
  <si>
    <t>Управляющая компания ООО "УК "Западное" с 01.02.2010</t>
  </si>
  <si>
    <t>За 11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</si>
  <si>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</si>
  <si>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</si>
  <si>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</si>
  <si>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</si>
  <si>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кв.8</t>
  </si>
  <si>
    <t>Ремонт цоколя тол. 40мм350</t>
  </si>
  <si>
    <t>Обращение жит. № 1777 от 11.08.2011г.Выполнено  план октября</t>
  </si>
  <si>
    <t>За 12 месяцев</t>
  </si>
  <si>
    <t>кв.4, применительно ХВС ф32мм</t>
  </si>
  <si>
    <t>Смена отдельных участков трубопроводов D32мм (ГВС)</t>
  </si>
  <si>
    <t>п.м.</t>
  </si>
  <si>
    <t>очистка кровли от снега</t>
  </si>
  <si>
    <t>Очистка кровли, козырьков, желобов и свесов от мусора</t>
  </si>
  <si>
    <t>Применительно установка шайб</t>
  </si>
  <si>
    <t>Установка заглушек на трубопроводах диаметром до 50мм</t>
  </si>
  <si>
    <t>шт.</t>
  </si>
  <si>
    <t>Применительно внутр.система ЦО</t>
  </si>
  <si>
    <t>Гидравлические испытания трубопровода Ф до 100мм</t>
  </si>
  <si>
    <t>кровля, вентканалы</t>
  </si>
  <si>
    <t>Разборка кладки стен из кирпича</t>
  </si>
  <si>
    <t>м3</t>
  </si>
  <si>
    <t>подвал</t>
  </si>
  <si>
    <t>цоколь, применительно ремонт цоколя</t>
  </si>
  <si>
    <t>Ремонт штукатурки гладких фасадов</t>
  </si>
  <si>
    <t>фасад, применительно прочистка водосточных труб</t>
  </si>
  <si>
    <t>Очистка канализационной сети (внутренней)</t>
  </si>
  <si>
    <t>подвал, запитка системы ЦО с промывкой</t>
  </si>
  <si>
    <t>Слив и наполнение водой системы отопления без осмотра системы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</si>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</sst>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8"/>
  <sheetViews>
    <sheetView workbookViewId="0">
      <selection activeCell="B24" sqref="B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577.45000000000005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505.27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10</v>
      </c>
      <c r="E12" s="9" t="s">
        <v>33</v>
      </c>
      <c r="F12" s="9" t="s">
        <v>34</v>
      </c>
      <c r="G12" s="8" t="s">
        <v>30</v>
      </c>
      <c r="H12" s="8">
        <v>32.5</v>
      </c>
      <c r="I12" s="10">
        <v>25887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2011</v>
      </c>
      <c r="D13" s="8">
        <v>12</v>
      </c>
      <c r="E13" s="9" t="s">
        <v>36</v>
      </c>
      <c r="F13" s="9" t="s">
        <v>29</v>
      </c>
      <c r="G13" s="8" t="s">
        <v>30</v>
      </c>
      <c r="H13" s="8">
        <v>0</v>
      </c>
      <c r="I13" s="10">
        <v>708.69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33.75" x14ac:dyDescent="0.2">
      <c r="B14" s="23">
        <f>B13+1</f>
        <v>5</v>
      </c>
      <c r="C14" s="8">
        <v>2011</v>
      </c>
      <c r="D14" s="8">
        <v>12</v>
      </c>
      <c r="E14" s="9" t="s">
        <v>36</v>
      </c>
      <c r="F14" s="9" t="s">
        <v>32</v>
      </c>
      <c r="G14" s="8" t="s">
        <v>30</v>
      </c>
      <c r="H14" s="8">
        <v>0</v>
      </c>
      <c r="I14" s="10">
        <v>669.32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2012</v>
      </c>
      <c r="D15" s="8">
        <v>11</v>
      </c>
      <c r="E15" s="9" t="s">
        <v>37</v>
      </c>
      <c r="F15" s="9" t="s">
        <v>38</v>
      </c>
      <c r="G15" s="8" t="s">
        <v>39</v>
      </c>
      <c r="H15" s="8">
        <v>4</v>
      </c>
      <c r="I15" s="10">
        <v>5099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>B15+1</f>
        <v>7</v>
      </c>
      <c r="C16" s="8">
        <v>2012</v>
      </c>
      <c r="D16" s="8">
        <v>12</v>
      </c>
      <c r="E16" s="9" t="s">
        <v>36</v>
      </c>
      <c r="F16" s="9" t="s">
        <v>29</v>
      </c>
      <c r="G16" s="8" t="s">
        <v>30</v>
      </c>
      <c r="H16" s="8">
        <v>0</v>
      </c>
      <c r="I16" s="10">
        <v>708.69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33.75" x14ac:dyDescent="0.2">
      <c r="B17" s="23">
        <f>B16+1</f>
        <v>8</v>
      </c>
      <c r="C17" s="8">
        <v>2012</v>
      </c>
      <c r="D17" s="8">
        <v>12</v>
      </c>
      <c r="E17" s="9" t="s">
        <v>36</v>
      </c>
      <c r="F17" s="9" t="s">
        <v>32</v>
      </c>
      <c r="G17" s="8" t="s">
        <v>30</v>
      </c>
      <c r="H17" s="8">
        <v>0</v>
      </c>
      <c r="I17" s="10">
        <v>669.32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>
        <f>SUM($I$10:$I$17)</f>
        <v>34824.74</v>
      </c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1" spans="1:17" x14ac:dyDescent="0.2">
      <c r="B21" s="1" t="str">
        <f>XLRPARAMS_comment</f>
        <v/>
      </c>
    </row>
    <row r="23" spans="1:17" ht="12.75" x14ac:dyDescent="0.2">
      <c r="B23" s="18"/>
      <c r="C23" s="18"/>
    </row>
    <row r="24" spans="1:17" ht="12.75" x14ac:dyDescent="0.2">
      <c r="B24" s="18" t="s">
        <v>57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7">
    <cfRule type="expression" dxfId="4" priority="5" stopIfTrue="1">
      <formula>#REF!='TRUE'</formula>
    </cfRule>
  </conditionalFormatting>
  <conditionalFormatting sqref="B18:C18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8"/>
  <sheetViews>
    <sheetView tabSelected="1" workbookViewId="0">
      <selection activeCell="Z16" sqref="Z1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s="17" customFormat="1" ht="22.5" x14ac:dyDescent="0.2">
      <c r="A10" s="1"/>
      <c r="B10" s="23">
        <v>1</v>
      </c>
      <c r="C10" s="8">
        <v>2011</v>
      </c>
      <c r="D10" s="8">
        <v>1</v>
      </c>
      <c r="E10" s="9" t="s">
        <v>40</v>
      </c>
      <c r="F10" s="9" t="s">
        <v>41</v>
      </c>
      <c r="G10" s="8" t="s">
        <v>30</v>
      </c>
      <c r="H10" s="8">
        <v>19.600000000000001</v>
      </c>
      <c r="I10" s="10">
        <v>358.09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  <c r="R10" s="14"/>
      <c r="S10" s="15"/>
      <c r="T10" s="15"/>
      <c r="U10" s="16"/>
      <c r="V10" s="16"/>
      <c r="W10" s="16"/>
      <c r="X10" s="15"/>
      <c r="Y10" s="15"/>
      <c r="Z10" s="15"/>
    </row>
    <row r="11" spans="1:26" ht="22.5" x14ac:dyDescent="0.2">
      <c r="B11" s="23">
        <f>B10+1</f>
        <v>2</v>
      </c>
      <c r="C11" s="8">
        <v>2011</v>
      </c>
      <c r="D11" s="8">
        <v>1</v>
      </c>
      <c r="E11" s="9" t="s">
        <v>42</v>
      </c>
      <c r="F11" s="9" t="s">
        <v>43</v>
      </c>
      <c r="G11" s="8" t="s">
        <v>44</v>
      </c>
      <c r="H11" s="8">
        <v>1</v>
      </c>
      <c r="I11" s="10">
        <v>1516.4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</row>
    <row r="12" spans="1:26" ht="22.5" x14ac:dyDescent="0.2">
      <c r="B12" s="23">
        <f>B11+1</f>
        <v>3</v>
      </c>
      <c r="C12" s="8">
        <v>2011</v>
      </c>
      <c r="D12" s="8">
        <v>6</v>
      </c>
      <c r="E12" s="9" t="s">
        <v>45</v>
      </c>
      <c r="F12" s="9" t="s">
        <v>46</v>
      </c>
      <c r="G12" s="8" t="s">
        <v>39</v>
      </c>
      <c r="H12" s="8">
        <v>339</v>
      </c>
      <c r="I12" s="10">
        <v>7441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x14ac:dyDescent="0.2">
      <c r="B13" s="23">
        <f t="shared" ref="B13:B17" si="0">B12+1</f>
        <v>4</v>
      </c>
      <c r="C13" s="8">
        <v>2012</v>
      </c>
      <c r="D13" s="8">
        <v>2</v>
      </c>
      <c r="E13" s="9" t="s">
        <v>47</v>
      </c>
      <c r="F13" s="9" t="s">
        <v>48</v>
      </c>
      <c r="G13" s="8" t="s">
        <v>49</v>
      </c>
      <c r="H13" s="8">
        <v>0.2</v>
      </c>
      <c r="I13" s="10">
        <v>822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 t="shared" si="0"/>
        <v>5</v>
      </c>
      <c r="C14" s="8">
        <v>2012</v>
      </c>
      <c r="D14" s="8">
        <v>6</v>
      </c>
      <c r="E14" s="9" t="s">
        <v>50</v>
      </c>
      <c r="F14" s="9" t="s">
        <v>46</v>
      </c>
      <c r="G14" s="8" t="s">
        <v>39</v>
      </c>
      <c r="H14" s="8">
        <v>339</v>
      </c>
      <c r="I14" s="10">
        <v>10494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 t="shared" si="0"/>
        <v>6</v>
      </c>
      <c r="C15" s="8">
        <v>2012</v>
      </c>
      <c r="D15" s="8">
        <v>8</v>
      </c>
      <c r="E15" s="9" t="s">
        <v>51</v>
      </c>
      <c r="F15" s="9" t="s">
        <v>52</v>
      </c>
      <c r="G15" s="8" t="s">
        <v>30</v>
      </c>
      <c r="H15" s="8">
        <v>8.8000000000000007</v>
      </c>
      <c r="I15" s="10">
        <v>5510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 t="shared" si="0"/>
        <v>7</v>
      </c>
      <c r="C16" s="8">
        <v>2012</v>
      </c>
      <c r="D16" s="8">
        <v>10</v>
      </c>
      <c r="E16" s="9" t="s">
        <v>53</v>
      </c>
      <c r="F16" s="9" t="s">
        <v>54</v>
      </c>
      <c r="G16" s="8" t="s">
        <v>39</v>
      </c>
      <c r="H16" s="8">
        <v>21</v>
      </c>
      <c r="I16" s="10">
        <v>1114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 t="shared" si="0"/>
        <v>8</v>
      </c>
      <c r="C17" s="8">
        <v>2012</v>
      </c>
      <c r="D17" s="8">
        <v>10</v>
      </c>
      <c r="E17" s="9" t="s">
        <v>55</v>
      </c>
      <c r="F17" s="9" t="s">
        <v>56</v>
      </c>
      <c r="G17" s="8" t="s">
        <v>39</v>
      </c>
      <c r="H17" s="8">
        <v>339</v>
      </c>
      <c r="I17" s="10">
        <v>4241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/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0" spans="1:17" x14ac:dyDescent="0.2">
      <c r="B20" s="1" t="s">
        <v>19</v>
      </c>
    </row>
    <row r="23" spans="1:17" ht="12.75" x14ac:dyDescent="0.2">
      <c r="B23" s="18"/>
      <c r="C23" s="18"/>
    </row>
    <row r="24" spans="1:17" ht="12.75" x14ac:dyDescent="0.2">
      <c r="B24" s="18" t="s">
        <v>57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0:W10">
    <cfRule type="cellIs" dxfId="2" priority="6" stopIfTrue="1" operator="notEqual">
      <formula>0</formula>
    </cfRule>
  </conditionalFormatting>
  <conditionalFormatting sqref="D4:E6 B10:Q17">
    <cfRule type="expression" dxfId="1" priority="5" stopIfTrue="1">
      <formula>#REF!='TRUE'</formula>
    </cfRule>
  </conditionalFormatting>
  <conditionalFormatting sqref="B18:C18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2013-02-12T05:09:40Z</dcterms:modified>
</cp:coreProperties>
</file>