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Ремонт!$A$10:$Q$30</definedName>
    <definedName name="detailRange3">Содержание!$A$10:$Q$42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6" i="3" l="1"/>
  <c r="B17" i="3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2" i="3" s="1"/>
  <c r="M10" i="3"/>
  <c r="M42" i="3" s="1"/>
  <c r="L10" i="3"/>
  <c r="L42" i="3" s="1"/>
  <c r="K10" i="3"/>
  <c r="K42" i="3" s="1"/>
  <c r="J10" i="3"/>
  <c r="J42" i="3" s="1"/>
  <c r="B10" i="3"/>
  <c r="B11" i="3" s="1"/>
  <c r="B12" i="3" s="1"/>
  <c r="B13" i="3" s="1"/>
  <c r="B14" i="3" s="1"/>
  <c r="B15" i="3" s="1"/>
  <c r="I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0" i="2" s="1"/>
  <c r="M10" i="2"/>
  <c r="M30" i="2" s="1"/>
  <c r="L10" i="2"/>
  <c r="L30" i="2" s="1"/>
  <c r="K10" i="2"/>
  <c r="K30" i="2" s="1"/>
  <c r="J10" i="2"/>
  <c r="J30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5" i="4"/>
  <c r="B5" i="3"/>
  <c r="B5" i="2"/>
  <c r="S3" i="3"/>
  <c r="S2" i="3"/>
  <c r="S3" i="2"/>
  <c r="S2" i="2"/>
  <c r="B6" i="3"/>
  <c r="B4" i="3"/>
  <c r="B33" i="2"/>
  <c r="B6" i="2"/>
  <c r="B4" i="2"/>
</calcChain>
</file>

<file path=xl/sharedStrings.xml><?xml version="1.0" encoding="utf-8"?>
<sst xmlns="http://schemas.openxmlformats.org/spreadsheetml/2006/main" count="256" uniqueCount="117">
  <si>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</si>
  <si>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</si>
  <si>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</si>
  <si>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</si>
  <si>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</si>
  <si>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</si>
  <si>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</si>
  <si>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</si>
  <si>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</si>
  <si>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</si>
  <si>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</si>
  <si>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</si>
  <si>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</si>
  <si>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</si>
  <si>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</si>
  <si>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</si>
  <si>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</si>
  <si>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</si>
  <si>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</si>
  <si>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</si>
  <si>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</si>
  <si>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</si>
  <si>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</si>
  <si>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</si>
  <si>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111 по ул. КАЛИНИНА</t>
  </si>
  <si>
    <t>за период c 01.01.2010 по 31.12.2012</t>
  </si>
  <si>
    <t/>
  </si>
  <si>
    <t>Управляющая компания ООО "УК "Западное" с 01.01.2010</t>
  </si>
  <si>
    <t>3 под.</t>
  </si>
  <si>
    <t>Ремонт подъезда 5 этажного со сменой остекления, масляной окраской металлических конструкций, окон и</t>
  </si>
  <si>
    <t>шт.</t>
  </si>
  <si>
    <t>заяв. № 3136 от 20.03.06г.. кв. 4, проект плана декабря 2007г.   Проект плана на январь 2008г. недост.средств, Адм. № 17/Д от 03.02.09г.Выполнено.</t>
  </si>
  <si>
    <t>кв.4</t>
  </si>
  <si>
    <t>Смена труб канализации Ф до 100мм</t>
  </si>
  <si>
    <t>п.м.</t>
  </si>
  <si>
    <t>Выполнено по предпис. № 4776  от 27.05.10г.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</si>
  <si>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</si>
  <si>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</si>
  <si>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</si>
  <si>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</si>
  <si>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</si>
  <si>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подъезд 4</t>
  </si>
  <si>
    <t>перенос с декабря 2010г. Обращ. жит. № 401 от 19.05.10, ВЫПОЛНЕНО</t>
  </si>
  <si>
    <t>применительно ремонт кровли подвального помещения</t>
  </si>
  <si>
    <t>Ремонт шиферной кровли со сменой обрешетки</t>
  </si>
  <si>
    <t>Обращение жит. № 200 от 02.02.2011г. Выполнено</t>
  </si>
  <si>
    <t>подвал</t>
  </si>
  <si>
    <t>кв.59,60</t>
  </si>
  <si>
    <t>Смена рулонных кровель из наплавляемых материалов в 1 слой</t>
  </si>
  <si>
    <t>подвал,Применительно D15,20</t>
  </si>
  <si>
    <t>Смена отдельных участков трубопроводов D 20 (отопление)</t>
  </si>
  <si>
    <t>м.</t>
  </si>
  <si>
    <t>Применительно контейнерная площадка</t>
  </si>
  <si>
    <t>Устройство детских площадок</t>
  </si>
  <si>
    <t>Выполнено МУП "Спецавтохозяйство"</t>
  </si>
  <si>
    <t>кв.7 замена стояка</t>
  </si>
  <si>
    <t>Смена отдельных участков трубопроводов D 32 (отопление)</t>
  </si>
  <si>
    <t>кв.7, применительно ХВС</t>
  </si>
  <si>
    <t>Смена отдельных участков трубопроводов D32мм (ГВС)</t>
  </si>
  <si>
    <t>кв.65-61</t>
  </si>
  <si>
    <t>Установка общедомового прибора учета электрической энергии</t>
  </si>
  <si>
    <t>Выполнено МУП "Таганрогэнерго"</t>
  </si>
  <si>
    <t>кв.22, применительно ремонт кухни</t>
  </si>
  <si>
    <t>Ремонт штукатурки потолков /ремонт низа балконной плиты, нижней части</t>
  </si>
  <si>
    <t>кв.65, применительно ХВС, ЦО ф25,32мм</t>
  </si>
  <si>
    <t>Смена разбитых стекол</t>
  </si>
  <si>
    <t>Ремонт задвижки D до 100 мм без снятия с места</t>
  </si>
  <si>
    <t>Дезинсекция помещений</t>
  </si>
  <si>
    <t>Выполнено подрядной организацией ООО "Центр Сфера". Акт № 10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</si>
  <si>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</si>
  <si>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</si>
  <si>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</si>
  <si>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ЦО</t>
  </si>
  <si>
    <t>Гидравлические испытания трубопровода Ф до 100мм</t>
  </si>
  <si>
    <t>Очистка помещения от мусора</t>
  </si>
  <si>
    <t>тн</t>
  </si>
  <si>
    <t>подвал, ревизия кран</t>
  </si>
  <si>
    <t>Ликвидация воздушных пробок</t>
  </si>
  <si>
    <t>применительно ревизия</t>
  </si>
  <si>
    <t>ревизия, ликвид.воздуш.пробок</t>
  </si>
  <si>
    <t>Ремонт запорной арматуры без снятия с места D 25 мм ЦО</t>
  </si>
  <si>
    <t>Применительно внутренняяя система</t>
  </si>
  <si>
    <t>кв.55</t>
  </si>
  <si>
    <t>Смена сгонов у трубопроводов D до 20 мм</t>
  </si>
  <si>
    <t>Применительно очистка свесов и желобов</t>
  </si>
  <si>
    <t>Очистка кровли, козырьков, желобов и свесов от мусора</t>
  </si>
  <si>
    <t>Обрезка деревьев</t>
  </si>
  <si>
    <t>Выполнено подрядной орг-ей ИП Карасев А.В.</t>
  </si>
  <si>
    <t>Применительно подвал</t>
  </si>
  <si>
    <t>Выполнено подрядной орг-ей ИП Шубин А.С.</t>
  </si>
  <si>
    <t>Применительно выход на кровлю</t>
  </si>
  <si>
    <t>Ремонт дверного блока</t>
  </si>
  <si>
    <t>Применительно мусорные баки</t>
  </si>
  <si>
    <t>Масляная окраска металлических поверхностей 1 раз</t>
  </si>
  <si>
    <t>Применительно р-н мусор.баков подсыпка щебнем</t>
  </si>
  <si>
    <t>Засыпка ямы  на пешеходной дорожке</t>
  </si>
  <si>
    <t>м3</t>
  </si>
  <si>
    <t>кв.39</t>
  </si>
  <si>
    <t>кв.39 МОП,+остекление</t>
  </si>
  <si>
    <t>Ремонт оконных переплетов</t>
  </si>
  <si>
    <t>подвал ЦО D80</t>
  </si>
  <si>
    <t>Смена задвижек D до 100мм</t>
  </si>
  <si>
    <t>подвал,Применит.очистка от мусора,обход,ревизия</t>
  </si>
  <si>
    <t>кг</t>
  </si>
  <si>
    <t>подвал, применительно регулировка системы ЦО</t>
  </si>
  <si>
    <t>кв.7, применительно ремонт после залития</t>
  </si>
  <si>
    <t>Окраска клеевым составом ранее окрашенных поверхностей</t>
  </si>
  <si>
    <t>1 этаж 4 подъезд</t>
  </si>
  <si>
    <t>Ремонт штукатурки стен</t>
  </si>
  <si>
    <t>подъезд 2, 4, смена ламп</t>
  </si>
  <si>
    <t>Электромонтажные работы</t>
  </si>
  <si>
    <t>подъезды 1, 3 смена провода</t>
  </si>
  <si>
    <t>подъезды, смена ламп</t>
  </si>
  <si>
    <t>подвал, заполнение системы ЦО с промывкой</t>
  </si>
  <si>
    <t>очистка от снега и сосулек</t>
  </si>
  <si>
    <t>подвал, смена ламп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</si>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</sst>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0"/>
  <sheetViews>
    <sheetView topLeftCell="A19" workbookViewId="0">
      <selection activeCell="B36" sqref="B3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111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4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75647.67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33</v>
      </c>
      <c r="G11" s="8" t="s">
        <v>34</v>
      </c>
      <c r="H11" s="8">
        <v>12</v>
      </c>
      <c r="I11" s="10">
        <v>5786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36</v>
      </c>
      <c r="F12" s="9" t="s">
        <v>37</v>
      </c>
      <c r="G12" s="8" t="s">
        <v>38</v>
      </c>
      <c r="H12" s="8">
        <v>0</v>
      </c>
      <c r="I12" s="10">
        <v>5313.28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39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36</v>
      </c>
      <c r="F13" s="9" t="s">
        <v>40</v>
      </c>
      <c r="G13" s="8" t="s">
        <v>38</v>
      </c>
      <c r="H13" s="8">
        <v>0</v>
      </c>
      <c r="I13" s="10">
        <v>4933.76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39</v>
      </c>
    </row>
    <row r="14" spans="1:26" ht="45" x14ac:dyDescent="0.2">
      <c r="B14" s="23">
        <f>B13+1</f>
        <v>5</v>
      </c>
      <c r="C14" s="8">
        <v>2011</v>
      </c>
      <c r="D14" s="8">
        <v>2</v>
      </c>
      <c r="E14" s="9" t="s">
        <v>41</v>
      </c>
      <c r="F14" s="9" t="s">
        <v>29</v>
      </c>
      <c r="G14" s="8" t="s">
        <v>38</v>
      </c>
      <c r="H14" s="8">
        <v>3.08</v>
      </c>
      <c r="I14" s="10">
        <v>45854.45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33.75" x14ac:dyDescent="0.2">
      <c r="B15" s="23">
        <f>B14+1</f>
        <v>6</v>
      </c>
      <c r="C15" s="8">
        <v>2011</v>
      </c>
      <c r="D15" s="8">
        <v>3</v>
      </c>
      <c r="E15" s="9" t="s">
        <v>43</v>
      </c>
      <c r="F15" s="9" t="s">
        <v>44</v>
      </c>
      <c r="G15" s="8" t="s">
        <v>38</v>
      </c>
      <c r="H15" s="8">
        <v>13.8</v>
      </c>
      <c r="I15" s="10">
        <v>4549.5200000000004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2011</v>
      </c>
      <c r="D16" s="8">
        <v>4</v>
      </c>
      <c r="E16" s="9" t="s">
        <v>46</v>
      </c>
      <c r="F16" s="9" t="s">
        <v>33</v>
      </c>
      <c r="G16" s="8" t="s">
        <v>34</v>
      </c>
      <c r="H16" s="8">
        <v>3</v>
      </c>
      <c r="I16" s="10">
        <v>1247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39</v>
      </c>
    </row>
    <row r="17" spans="1:17" ht="22.5" x14ac:dyDescent="0.2">
      <c r="B17" s="23">
        <f>B16+1</f>
        <v>8</v>
      </c>
      <c r="C17" s="8">
        <v>2011</v>
      </c>
      <c r="D17" s="8">
        <v>7</v>
      </c>
      <c r="E17" s="9" t="s">
        <v>47</v>
      </c>
      <c r="F17" s="9" t="s">
        <v>48</v>
      </c>
      <c r="G17" s="8" t="s">
        <v>38</v>
      </c>
      <c r="H17" s="8">
        <v>96.5</v>
      </c>
      <c r="I17" s="10">
        <v>17886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39</v>
      </c>
    </row>
    <row r="18" spans="1:17" ht="22.5" x14ac:dyDescent="0.2">
      <c r="B18" s="23">
        <f>B17+1</f>
        <v>9</v>
      </c>
      <c r="C18" s="8">
        <v>2011</v>
      </c>
      <c r="D18" s="8">
        <v>11</v>
      </c>
      <c r="E18" s="9" t="s">
        <v>49</v>
      </c>
      <c r="F18" s="9" t="s">
        <v>50</v>
      </c>
      <c r="G18" s="8" t="s">
        <v>51</v>
      </c>
      <c r="H18" s="8">
        <v>4.5</v>
      </c>
      <c r="I18" s="10">
        <v>1513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39</v>
      </c>
    </row>
    <row r="19" spans="1:17" ht="22.5" x14ac:dyDescent="0.2">
      <c r="B19" s="23">
        <f>B18+1</f>
        <v>10</v>
      </c>
      <c r="C19" s="8">
        <v>2011</v>
      </c>
      <c r="D19" s="8">
        <v>11</v>
      </c>
      <c r="E19" s="9" t="s">
        <v>52</v>
      </c>
      <c r="F19" s="9" t="s">
        <v>53</v>
      </c>
      <c r="G19" s="8" t="s">
        <v>30</v>
      </c>
      <c r="H19" s="8">
        <v>1</v>
      </c>
      <c r="I19" s="10">
        <v>7734.32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54</v>
      </c>
    </row>
    <row r="20" spans="1:17" ht="22.5" x14ac:dyDescent="0.2">
      <c r="B20" s="23">
        <f>B19+1</f>
        <v>11</v>
      </c>
      <c r="C20" s="8">
        <v>2011</v>
      </c>
      <c r="D20" s="8">
        <v>12</v>
      </c>
      <c r="E20" s="9" t="s">
        <v>36</v>
      </c>
      <c r="F20" s="9" t="s">
        <v>37</v>
      </c>
      <c r="G20" s="8" t="s">
        <v>38</v>
      </c>
      <c r="H20" s="8">
        <v>0</v>
      </c>
      <c r="I20" s="10">
        <v>6072.32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39</v>
      </c>
    </row>
    <row r="21" spans="1:17" ht="33.75" x14ac:dyDescent="0.2">
      <c r="B21" s="23">
        <f>B20+1</f>
        <v>12</v>
      </c>
      <c r="C21" s="8">
        <v>2011</v>
      </c>
      <c r="D21" s="8">
        <v>12</v>
      </c>
      <c r="E21" s="9" t="s">
        <v>36</v>
      </c>
      <c r="F21" s="9" t="s">
        <v>40</v>
      </c>
      <c r="G21" s="8" t="s">
        <v>38</v>
      </c>
      <c r="H21" s="8">
        <v>0</v>
      </c>
      <c r="I21" s="10">
        <v>5692.81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39</v>
      </c>
    </row>
    <row r="22" spans="1:17" ht="22.5" x14ac:dyDescent="0.2">
      <c r="B22" s="23">
        <f>B21+1</f>
        <v>13</v>
      </c>
      <c r="C22" s="8">
        <v>2012</v>
      </c>
      <c r="D22" s="8">
        <v>1</v>
      </c>
      <c r="E22" s="9" t="s">
        <v>55</v>
      </c>
      <c r="F22" s="9" t="s">
        <v>56</v>
      </c>
      <c r="G22" s="8" t="s">
        <v>51</v>
      </c>
      <c r="H22" s="8">
        <v>9.5</v>
      </c>
      <c r="I22" s="10">
        <v>4788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39</v>
      </c>
    </row>
    <row r="23" spans="1:17" ht="22.5" x14ac:dyDescent="0.2">
      <c r="B23" s="23">
        <f>B22+1</f>
        <v>14</v>
      </c>
      <c r="C23" s="8">
        <v>2012</v>
      </c>
      <c r="D23" s="8">
        <v>2</v>
      </c>
      <c r="E23" s="9" t="s">
        <v>57</v>
      </c>
      <c r="F23" s="9" t="s">
        <v>58</v>
      </c>
      <c r="G23" s="8" t="s">
        <v>34</v>
      </c>
      <c r="H23" s="8">
        <v>12</v>
      </c>
      <c r="I23" s="10">
        <v>6753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39</v>
      </c>
    </row>
    <row r="24" spans="1:17" ht="22.5" x14ac:dyDescent="0.2">
      <c r="B24" s="23">
        <f>B23+1</f>
        <v>15</v>
      </c>
      <c r="C24" s="8">
        <v>2012</v>
      </c>
      <c r="D24" s="8">
        <v>6</v>
      </c>
      <c r="E24" s="9" t="s">
        <v>59</v>
      </c>
      <c r="F24" s="9" t="s">
        <v>33</v>
      </c>
      <c r="G24" s="8" t="s">
        <v>34</v>
      </c>
      <c r="H24" s="8">
        <v>9</v>
      </c>
      <c r="I24" s="10">
        <v>5963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39</v>
      </c>
    </row>
    <row r="25" spans="1:17" ht="22.5" x14ac:dyDescent="0.2">
      <c r="B25" s="23">
        <f>B24+1</f>
        <v>16</v>
      </c>
      <c r="C25" s="8">
        <v>2012</v>
      </c>
      <c r="D25" s="8">
        <v>6</v>
      </c>
      <c r="E25" s="9"/>
      <c r="F25" s="9" t="s">
        <v>60</v>
      </c>
      <c r="G25" s="8" t="s">
        <v>30</v>
      </c>
      <c r="H25" s="8">
        <v>1</v>
      </c>
      <c r="I25" s="10">
        <v>7247.06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61</v>
      </c>
    </row>
    <row r="26" spans="1:17" ht="33.75" x14ac:dyDescent="0.2">
      <c r="B26" s="23">
        <f>B25+1</f>
        <v>17</v>
      </c>
      <c r="C26" s="8">
        <v>2012</v>
      </c>
      <c r="D26" s="8">
        <v>10</v>
      </c>
      <c r="E26" s="9" t="s">
        <v>62</v>
      </c>
      <c r="F26" s="9" t="s">
        <v>63</v>
      </c>
      <c r="G26" s="8" t="s">
        <v>38</v>
      </c>
      <c r="H26" s="8">
        <v>6.1</v>
      </c>
      <c r="I26" s="10">
        <v>4174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39</v>
      </c>
    </row>
    <row r="27" spans="1:17" ht="22.5" x14ac:dyDescent="0.2">
      <c r="B27" s="23">
        <f>B26+1</f>
        <v>18</v>
      </c>
      <c r="C27" s="8">
        <v>2012</v>
      </c>
      <c r="D27" s="8">
        <v>12</v>
      </c>
      <c r="E27" s="9" t="s">
        <v>64</v>
      </c>
      <c r="F27" s="9" t="s">
        <v>56</v>
      </c>
      <c r="G27" s="8" t="s">
        <v>51</v>
      </c>
      <c r="H27" s="8">
        <v>12</v>
      </c>
      <c r="I27" s="10">
        <v>9088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39</v>
      </c>
    </row>
    <row r="28" spans="1:17" ht="22.5" x14ac:dyDescent="0.2">
      <c r="B28" s="23">
        <f>B27+1</f>
        <v>19</v>
      </c>
      <c r="C28" s="8">
        <v>2012</v>
      </c>
      <c r="D28" s="8">
        <v>12</v>
      </c>
      <c r="E28" s="9" t="s">
        <v>36</v>
      </c>
      <c r="F28" s="9" t="s">
        <v>37</v>
      </c>
      <c r="G28" s="8" t="s">
        <v>38</v>
      </c>
      <c r="H28" s="8">
        <v>0</v>
      </c>
      <c r="I28" s="10">
        <v>6072.32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39</v>
      </c>
    </row>
    <row r="29" spans="1:17" ht="33.75" x14ac:dyDescent="0.2">
      <c r="B29" s="23">
        <f>B28+1</f>
        <v>20</v>
      </c>
      <c r="C29" s="8">
        <v>2012</v>
      </c>
      <c r="D29" s="8">
        <v>12</v>
      </c>
      <c r="E29" s="9" t="s">
        <v>36</v>
      </c>
      <c r="F29" s="9" t="s">
        <v>40</v>
      </c>
      <c r="G29" s="8" t="s">
        <v>38</v>
      </c>
      <c r="H29" s="8">
        <v>0</v>
      </c>
      <c r="I29" s="10">
        <v>5692.81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39</v>
      </c>
    </row>
    <row r="30" spans="1:17" ht="12" x14ac:dyDescent="0.2">
      <c r="A30" s="17"/>
      <c r="B30" s="3"/>
      <c r="C30" s="3"/>
      <c r="D30" s="11"/>
      <c r="E30" s="11"/>
      <c r="F30" s="11"/>
      <c r="G30" s="11"/>
      <c r="H30" s="11"/>
      <c r="I30" s="12">
        <f>SUM($I$10:$I$29)</f>
        <v>232008.31999999998</v>
      </c>
      <c r="J30" s="13" t="e">
        <f>SUM($J$10:$J$29)</f>
        <v>#NAME?</v>
      </c>
      <c r="K30" s="13" t="e">
        <f>SUM($K$10:$K$29)</f>
        <v>#NAME?</v>
      </c>
      <c r="L30" s="13" t="e">
        <f>SUM($L$10:$L$29)</f>
        <v>#NAME?</v>
      </c>
      <c r="M30" s="13" t="e">
        <f>SUM($M$10:$M$29)</f>
        <v>#NAME?</v>
      </c>
      <c r="N30" s="13" t="e">
        <f>SUM($N$10:$N$29)</f>
        <v>#NAME?</v>
      </c>
      <c r="O30" s="13"/>
      <c r="P30" s="13"/>
      <c r="Q30" s="13"/>
    </row>
    <row r="33" spans="2:3" x14ac:dyDescent="0.2">
      <c r="B33" s="1" t="str">
        <f>XLRPARAMS_comment</f>
        <v/>
      </c>
    </row>
    <row r="35" spans="2:3" ht="12.75" x14ac:dyDescent="0.2">
      <c r="B35" s="18"/>
      <c r="C35" s="18"/>
    </row>
    <row r="36" spans="2:3" ht="12.75" x14ac:dyDescent="0.2">
      <c r="B36" s="18" t="s">
        <v>116</v>
      </c>
      <c r="C36" s="18"/>
    </row>
    <row r="37" spans="2:3" ht="12.75" x14ac:dyDescent="0.2">
      <c r="B37" s="4"/>
      <c r="C37" s="4"/>
    </row>
    <row r="38" spans="2:3" x14ac:dyDescent="0.2">
      <c r="B38" s="1" t="s">
        <v>21</v>
      </c>
    </row>
    <row r="40" spans="2:3" x14ac:dyDescent="0.2">
      <c r="C40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9">
    <cfRule type="expression" dxfId="5" priority="5" stopIfTrue="1">
      <formula>#REF!='TRUE'</formula>
    </cfRule>
  </conditionalFormatting>
  <conditionalFormatting sqref="B30:C30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2"/>
  <sheetViews>
    <sheetView tabSelected="1" topLeftCell="A25" workbookViewId="0">
      <selection activeCell="U32" sqref="U3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111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/>
      <c r="F10" s="9" t="s">
        <v>65</v>
      </c>
      <c r="G10" s="8" t="s">
        <v>38</v>
      </c>
      <c r="H10" s="8">
        <v>0.6</v>
      </c>
      <c r="I10" s="10">
        <v>1449.08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39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/>
      <c r="F11" s="9" t="s">
        <v>66</v>
      </c>
      <c r="G11" s="8" t="s">
        <v>30</v>
      </c>
      <c r="H11" s="8">
        <v>2</v>
      </c>
      <c r="I11" s="10">
        <v>1776.98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39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5</v>
      </c>
      <c r="E12" s="9" t="s">
        <v>46</v>
      </c>
      <c r="F12" s="9" t="s">
        <v>67</v>
      </c>
      <c r="G12" s="8" t="s">
        <v>38</v>
      </c>
      <c r="H12" s="8">
        <v>676</v>
      </c>
      <c r="I12" s="10">
        <v>1507.48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68</v>
      </c>
    </row>
    <row r="13" spans="1:26" ht="22.5" x14ac:dyDescent="0.2">
      <c r="B13" s="23">
        <f>B12+1</f>
        <v>4</v>
      </c>
      <c r="C13" s="8">
        <v>2010</v>
      </c>
      <c r="D13" s="8">
        <v>5</v>
      </c>
      <c r="E13" s="9" t="s">
        <v>69</v>
      </c>
      <c r="F13" s="9" t="s">
        <v>70</v>
      </c>
      <c r="G13" s="8" t="s">
        <v>38</v>
      </c>
      <c r="H13" s="8">
        <v>1943</v>
      </c>
      <c r="I13" s="10">
        <v>171.96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71</v>
      </c>
    </row>
    <row r="14" spans="1:26" ht="22.5" x14ac:dyDescent="0.2">
      <c r="B14" s="23">
        <f>B13+1</f>
        <v>5</v>
      </c>
      <c r="C14" s="8">
        <v>2010</v>
      </c>
      <c r="D14" s="8">
        <v>10</v>
      </c>
      <c r="E14" s="9" t="s">
        <v>72</v>
      </c>
      <c r="F14" s="9" t="s">
        <v>73</v>
      </c>
      <c r="G14" s="8" t="s">
        <v>34</v>
      </c>
      <c r="H14" s="8">
        <v>880</v>
      </c>
      <c r="I14" s="10">
        <v>12850.26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39</v>
      </c>
    </row>
    <row r="15" spans="1:26" x14ac:dyDescent="0.2">
      <c r="B15" s="23">
        <f>B14+1</f>
        <v>6</v>
      </c>
      <c r="C15" s="8">
        <v>2010</v>
      </c>
      <c r="D15" s="8">
        <v>11</v>
      </c>
      <c r="E15" s="9" t="s">
        <v>46</v>
      </c>
      <c r="F15" s="9" t="s">
        <v>74</v>
      </c>
      <c r="G15" s="8" t="s">
        <v>75</v>
      </c>
      <c r="H15" s="8">
        <v>0.1</v>
      </c>
      <c r="I15" s="10">
        <v>34.22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39</v>
      </c>
    </row>
    <row r="16" spans="1:26" x14ac:dyDescent="0.2">
      <c r="B16" s="23">
        <f t="shared" ref="B16:B41" si="0">B15+1</f>
        <v>7</v>
      </c>
      <c r="C16" s="8">
        <v>2011</v>
      </c>
      <c r="D16" s="8">
        <v>2</v>
      </c>
      <c r="E16" s="9" t="s">
        <v>76</v>
      </c>
      <c r="F16" s="9" t="s">
        <v>77</v>
      </c>
      <c r="G16" s="8" t="s">
        <v>30</v>
      </c>
      <c r="H16" s="8">
        <v>18</v>
      </c>
      <c r="I16" s="10">
        <v>7868.22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39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 t="s">
        <v>78</v>
      </c>
      <c r="F17" s="9" t="s">
        <v>66</v>
      </c>
      <c r="G17" s="8" t="s">
        <v>30</v>
      </c>
      <c r="H17" s="8">
        <v>8</v>
      </c>
      <c r="I17" s="10">
        <v>5798.8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39</v>
      </c>
    </row>
    <row r="18" spans="2:17" ht="22.5" x14ac:dyDescent="0.2">
      <c r="B18" s="23">
        <f t="shared" si="0"/>
        <v>9</v>
      </c>
      <c r="C18" s="8">
        <v>2011</v>
      </c>
      <c r="D18" s="8">
        <v>2</v>
      </c>
      <c r="E18" s="9" t="s">
        <v>79</v>
      </c>
      <c r="F18" s="9" t="s">
        <v>80</v>
      </c>
      <c r="G18" s="8" t="s">
        <v>30</v>
      </c>
      <c r="H18" s="8">
        <v>16</v>
      </c>
      <c r="I18" s="10">
        <v>3824.97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39</v>
      </c>
    </row>
    <row r="19" spans="2:17" ht="22.5" x14ac:dyDescent="0.2">
      <c r="B19" s="23">
        <f t="shared" si="0"/>
        <v>10</v>
      </c>
      <c r="C19" s="8">
        <v>2011</v>
      </c>
      <c r="D19" s="8">
        <v>3</v>
      </c>
      <c r="E19" s="9" t="s">
        <v>46</v>
      </c>
      <c r="F19" s="9" t="s">
        <v>80</v>
      </c>
      <c r="G19" s="8" t="s">
        <v>30</v>
      </c>
      <c r="H19" s="8">
        <v>4</v>
      </c>
      <c r="I19" s="10">
        <v>3021.1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39</v>
      </c>
    </row>
    <row r="20" spans="2:17" ht="22.5" x14ac:dyDescent="0.2">
      <c r="B20" s="23">
        <f t="shared" si="0"/>
        <v>11</v>
      </c>
      <c r="C20" s="8">
        <v>2011</v>
      </c>
      <c r="D20" s="8">
        <v>5</v>
      </c>
      <c r="E20" s="9" t="s">
        <v>81</v>
      </c>
      <c r="F20" s="9" t="s">
        <v>73</v>
      </c>
      <c r="G20" s="8" t="s">
        <v>34</v>
      </c>
      <c r="H20" s="8">
        <v>590</v>
      </c>
      <c r="I20" s="10">
        <v>17184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39</v>
      </c>
    </row>
    <row r="21" spans="2:17" ht="22.5" x14ac:dyDescent="0.2">
      <c r="B21" s="23">
        <f t="shared" si="0"/>
        <v>12</v>
      </c>
      <c r="C21" s="8">
        <v>2011</v>
      </c>
      <c r="D21" s="8">
        <v>7</v>
      </c>
      <c r="E21" s="9" t="s">
        <v>82</v>
      </c>
      <c r="F21" s="9" t="s">
        <v>83</v>
      </c>
      <c r="G21" s="8" t="s">
        <v>30</v>
      </c>
      <c r="H21" s="8">
        <v>2</v>
      </c>
      <c r="I21" s="10">
        <v>239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39</v>
      </c>
    </row>
    <row r="22" spans="2:17" ht="22.5" x14ac:dyDescent="0.2">
      <c r="B22" s="23">
        <f t="shared" si="0"/>
        <v>13</v>
      </c>
      <c r="C22" s="8">
        <v>2011</v>
      </c>
      <c r="D22" s="8">
        <v>7</v>
      </c>
      <c r="E22" s="9" t="s">
        <v>84</v>
      </c>
      <c r="F22" s="9" t="s">
        <v>85</v>
      </c>
      <c r="G22" s="8" t="s">
        <v>38</v>
      </c>
      <c r="H22" s="8">
        <v>862</v>
      </c>
      <c r="I22" s="10">
        <v>2643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39</v>
      </c>
    </row>
    <row r="23" spans="2:17" x14ac:dyDescent="0.2">
      <c r="B23" s="23">
        <f t="shared" si="0"/>
        <v>14</v>
      </c>
      <c r="C23" s="8">
        <v>2011</v>
      </c>
      <c r="D23" s="8">
        <v>7</v>
      </c>
      <c r="E23" s="9"/>
      <c r="F23" s="9" t="s">
        <v>86</v>
      </c>
      <c r="G23" s="8" t="s">
        <v>30</v>
      </c>
      <c r="H23" s="8">
        <v>4</v>
      </c>
      <c r="I23" s="10">
        <v>39396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87</v>
      </c>
    </row>
    <row r="24" spans="2:17" x14ac:dyDescent="0.2">
      <c r="B24" s="23">
        <f t="shared" si="0"/>
        <v>15</v>
      </c>
      <c r="C24" s="8">
        <v>2011</v>
      </c>
      <c r="D24" s="8">
        <v>8</v>
      </c>
      <c r="E24" s="9" t="s">
        <v>88</v>
      </c>
      <c r="F24" s="9" t="s">
        <v>67</v>
      </c>
      <c r="G24" s="8" t="s">
        <v>38</v>
      </c>
      <c r="H24" s="8">
        <v>676</v>
      </c>
      <c r="I24" s="10">
        <v>3380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89</v>
      </c>
    </row>
    <row r="25" spans="2:17" ht="22.5" x14ac:dyDescent="0.2">
      <c r="B25" s="23">
        <f t="shared" si="0"/>
        <v>16</v>
      </c>
      <c r="C25" s="8">
        <v>2011</v>
      </c>
      <c r="D25" s="8">
        <v>9</v>
      </c>
      <c r="E25" s="9" t="s">
        <v>90</v>
      </c>
      <c r="F25" s="9" t="s">
        <v>91</v>
      </c>
      <c r="G25" s="8" t="s">
        <v>30</v>
      </c>
      <c r="H25" s="8">
        <v>1</v>
      </c>
      <c r="I25" s="10">
        <v>484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39</v>
      </c>
    </row>
    <row r="26" spans="2:17" ht="22.5" x14ac:dyDescent="0.2">
      <c r="B26" s="23">
        <f t="shared" si="0"/>
        <v>17</v>
      </c>
      <c r="C26" s="8">
        <v>2011</v>
      </c>
      <c r="D26" s="8">
        <v>10</v>
      </c>
      <c r="E26" s="9" t="s">
        <v>92</v>
      </c>
      <c r="F26" s="9" t="s">
        <v>93</v>
      </c>
      <c r="G26" s="8" t="s">
        <v>38</v>
      </c>
      <c r="H26" s="8">
        <v>23.7</v>
      </c>
      <c r="I26" s="10">
        <v>4099.24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39</v>
      </c>
    </row>
    <row r="27" spans="2:17" ht="33.75" x14ac:dyDescent="0.2">
      <c r="B27" s="23">
        <f t="shared" si="0"/>
        <v>18</v>
      </c>
      <c r="C27" s="8">
        <v>2011</v>
      </c>
      <c r="D27" s="8">
        <v>11</v>
      </c>
      <c r="E27" s="9" t="s">
        <v>94</v>
      </c>
      <c r="F27" s="9" t="s">
        <v>95</v>
      </c>
      <c r="G27" s="8" t="s">
        <v>96</v>
      </c>
      <c r="H27" s="8">
        <v>4.2</v>
      </c>
      <c r="I27" s="10">
        <v>568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39</v>
      </c>
    </row>
    <row r="28" spans="2:17" ht="22.5" x14ac:dyDescent="0.2">
      <c r="B28" s="23">
        <f t="shared" si="0"/>
        <v>19</v>
      </c>
      <c r="C28" s="8">
        <v>2011</v>
      </c>
      <c r="D28" s="8">
        <v>11</v>
      </c>
      <c r="E28" s="9"/>
      <c r="F28" s="9" t="s">
        <v>85</v>
      </c>
      <c r="G28" s="8" t="s">
        <v>38</v>
      </c>
      <c r="H28" s="8">
        <v>15</v>
      </c>
      <c r="I28" s="10">
        <v>479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39</v>
      </c>
    </row>
    <row r="29" spans="2:17" x14ac:dyDescent="0.2">
      <c r="B29" s="23">
        <f t="shared" si="0"/>
        <v>20</v>
      </c>
      <c r="C29" s="8">
        <v>2011</v>
      </c>
      <c r="D29" s="8">
        <v>11</v>
      </c>
      <c r="E29" s="9" t="s">
        <v>98</v>
      </c>
      <c r="F29" s="9" t="s">
        <v>99</v>
      </c>
      <c r="G29" s="8" t="s">
        <v>30</v>
      </c>
      <c r="H29" s="8">
        <v>1</v>
      </c>
      <c r="I29" s="10">
        <v>947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39</v>
      </c>
    </row>
    <row r="30" spans="2:17" ht="22.5" x14ac:dyDescent="0.2">
      <c r="B30" s="23">
        <f t="shared" si="0"/>
        <v>21</v>
      </c>
      <c r="C30" s="8">
        <v>2011</v>
      </c>
      <c r="D30" s="8">
        <v>11</v>
      </c>
      <c r="E30" s="9" t="s">
        <v>97</v>
      </c>
      <c r="F30" s="9" t="s">
        <v>48</v>
      </c>
      <c r="G30" s="8" t="s">
        <v>38</v>
      </c>
      <c r="H30" s="8">
        <v>8.8000000000000007</v>
      </c>
      <c r="I30" s="10">
        <v>4260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39</v>
      </c>
    </row>
    <row r="31" spans="2:17" x14ac:dyDescent="0.2">
      <c r="B31" s="23">
        <f t="shared" si="0"/>
        <v>22</v>
      </c>
      <c r="C31" s="8">
        <v>2011</v>
      </c>
      <c r="D31" s="8">
        <v>12</v>
      </c>
      <c r="E31" s="9" t="s">
        <v>100</v>
      </c>
      <c r="F31" s="9" t="s">
        <v>101</v>
      </c>
      <c r="G31" s="8" t="s">
        <v>30</v>
      </c>
      <c r="H31" s="8">
        <v>1</v>
      </c>
      <c r="I31" s="10">
        <v>4967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39</v>
      </c>
    </row>
    <row r="32" spans="2:17" ht="33.75" x14ac:dyDescent="0.2">
      <c r="B32" s="23">
        <f t="shared" si="0"/>
        <v>23</v>
      </c>
      <c r="C32" s="8">
        <v>2011</v>
      </c>
      <c r="D32" s="8">
        <v>12</v>
      </c>
      <c r="E32" s="9" t="s">
        <v>102</v>
      </c>
      <c r="F32" s="9" t="s">
        <v>85</v>
      </c>
      <c r="G32" s="8" t="s">
        <v>103</v>
      </c>
      <c r="H32" s="8">
        <v>100</v>
      </c>
      <c r="I32" s="10">
        <v>1674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39</v>
      </c>
    </row>
    <row r="33" spans="1:17" ht="33.75" x14ac:dyDescent="0.2">
      <c r="B33" s="23">
        <f t="shared" si="0"/>
        <v>24</v>
      </c>
      <c r="C33" s="8">
        <v>2012</v>
      </c>
      <c r="D33" s="8">
        <v>2</v>
      </c>
      <c r="E33" s="9" t="s">
        <v>104</v>
      </c>
      <c r="F33" s="9" t="s">
        <v>73</v>
      </c>
      <c r="G33" s="8" t="s">
        <v>34</v>
      </c>
      <c r="H33" s="8">
        <v>60</v>
      </c>
      <c r="I33" s="10">
        <v>4244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39</v>
      </c>
    </row>
    <row r="34" spans="1:17" ht="22.5" x14ac:dyDescent="0.2">
      <c r="B34" s="23">
        <f t="shared" si="0"/>
        <v>25</v>
      </c>
      <c r="C34" s="8">
        <v>2012</v>
      </c>
      <c r="D34" s="8">
        <v>3</v>
      </c>
      <c r="E34" s="9" t="s">
        <v>105</v>
      </c>
      <c r="F34" s="9" t="s">
        <v>106</v>
      </c>
      <c r="G34" s="8" t="s">
        <v>38</v>
      </c>
      <c r="H34" s="8">
        <v>10.199999999999999</v>
      </c>
      <c r="I34" s="10">
        <v>2539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39</v>
      </c>
    </row>
    <row r="35" spans="1:17" x14ac:dyDescent="0.2">
      <c r="B35" s="23">
        <f t="shared" si="0"/>
        <v>26</v>
      </c>
      <c r="C35" s="8">
        <v>2012</v>
      </c>
      <c r="D35" s="8">
        <v>4</v>
      </c>
      <c r="E35" s="9" t="s">
        <v>107</v>
      </c>
      <c r="F35" s="9" t="s">
        <v>108</v>
      </c>
      <c r="G35" s="8" t="s">
        <v>38</v>
      </c>
      <c r="H35" s="8">
        <v>7</v>
      </c>
      <c r="I35" s="10">
        <v>1676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39</v>
      </c>
    </row>
    <row r="36" spans="1:17" x14ac:dyDescent="0.2">
      <c r="B36" s="23">
        <f t="shared" si="0"/>
        <v>27</v>
      </c>
      <c r="C36" s="8">
        <v>2012</v>
      </c>
      <c r="D36" s="8">
        <v>10</v>
      </c>
      <c r="E36" s="9" t="s">
        <v>109</v>
      </c>
      <c r="F36" s="9" t="s">
        <v>110</v>
      </c>
      <c r="G36" s="8" t="s">
        <v>30</v>
      </c>
      <c r="H36" s="8">
        <v>2</v>
      </c>
      <c r="I36" s="10">
        <v>535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39</v>
      </c>
    </row>
    <row r="37" spans="1:17" ht="22.5" x14ac:dyDescent="0.2">
      <c r="B37" s="23">
        <f t="shared" si="0"/>
        <v>28</v>
      </c>
      <c r="C37" s="8">
        <v>2012</v>
      </c>
      <c r="D37" s="8">
        <v>11</v>
      </c>
      <c r="E37" s="9" t="s">
        <v>111</v>
      </c>
      <c r="F37" s="9" t="s">
        <v>110</v>
      </c>
      <c r="G37" s="8" t="s">
        <v>34</v>
      </c>
      <c r="H37" s="8">
        <v>15</v>
      </c>
      <c r="I37" s="10">
        <v>2018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39</v>
      </c>
    </row>
    <row r="38" spans="1:17" x14ac:dyDescent="0.2">
      <c r="B38" s="23">
        <f t="shared" si="0"/>
        <v>29</v>
      </c>
      <c r="C38" s="8">
        <v>2012</v>
      </c>
      <c r="D38" s="8">
        <v>11</v>
      </c>
      <c r="E38" s="9" t="s">
        <v>112</v>
      </c>
      <c r="F38" s="9" t="s">
        <v>110</v>
      </c>
      <c r="G38" s="8" t="s">
        <v>30</v>
      </c>
      <c r="H38" s="8">
        <v>15</v>
      </c>
      <c r="I38" s="10">
        <v>257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39</v>
      </c>
    </row>
    <row r="39" spans="1:17" ht="33.75" x14ac:dyDescent="0.2">
      <c r="B39" s="23">
        <f t="shared" si="0"/>
        <v>30</v>
      </c>
      <c r="C39" s="8">
        <v>2012</v>
      </c>
      <c r="D39" s="8">
        <v>11</v>
      </c>
      <c r="E39" s="9" t="s">
        <v>113</v>
      </c>
      <c r="F39" s="9" t="s">
        <v>73</v>
      </c>
      <c r="G39" s="8" t="s">
        <v>34</v>
      </c>
      <c r="H39" s="8">
        <v>880</v>
      </c>
      <c r="I39" s="10">
        <v>11171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39</v>
      </c>
    </row>
    <row r="40" spans="1:17" ht="22.5" x14ac:dyDescent="0.2">
      <c r="B40" s="23">
        <f t="shared" si="0"/>
        <v>31</v>
      </c>
      <c r="C40" s="8">
        <v>2012</v>
      </c>
      <c r="D40" s="8">
        <v>12</v>
      </c>
      <c r="E40" s="9" t="s">
        <v>114</v>
      </c>
      <c r="F40" s="9" t="s">
        <v>85</v>
      </c>
      <c r="G40" s="8" t="s">
        <v>38</v>
      </c>
      <c r="H40" s="8">
        <v>65</v>
      </c>
      <c r="I40" s="10">
        <v>3975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39</v>
      </c>
    </row>
    <row r="41" spans="1:17" x14ac:dyDescent="0.2">
      <c r="B41" s="23">
        <f t="shared" si="0"/>
        <v>32</v>
      </c>
      <c r="C41" s="8">
        <v>2012</v>
      </c>
      <c r="D41" s="8">
        <v>12</v>
      </c>
      <c r="E41" s="9" t="s">
        <v>115</v>
      </c>
      <c r="F41" s="9" t="s">
        <v>110</v>
      </c>
      <c r="G41" s="8" t="s">
        <v>30</v>
      </c>
      <c r="H41" s="8">
        <v>1</v>
      </c>
      <c r="I41" s="10">
        <v>18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39</v>
      </c>
    </row>
    <row r="42" spans="1:17" ht="12" x14ac:dyDescent="0.2">
      <c r="A42" s="17"/>
      <c r="B42" s="3"/>
      <c r="C42" s="3"/>
      <c r="D42" s="11"/>
      <c r="E42" s="11"/>
      <c r="F42" s="11"/>
      <c r="G42" s="11"/>
      <c r="H42" s="11"/>
      <c r="I42" s="12"/>
      <c r="J42" s="13" t="e">
        <f>SUM($J$10:$J$41)</f>
        <v>#NAME?</v>
      </c>
      <c r="K42" s="13" t="e">
        <f>SUM($K$10:$K$41)</f>
        <v>#NAME?</v>
      </c>
      <c r="L42" s="13" t="e">
        <f>SUM($L$10:$L$41)</f>
        <v>#NAME?</v>
      </c>
      <c r="M42" s="13" t="e">
        <f>SUM($M$10:$M$41)</f>
        <v>#NAME?</v>
      </c>
      <c r="N42" s="13" t="e">
        <f>SUM($N$10:$N$41)</f>
        <v>#NAME?</v>
      </c>
      <c r="O42" s="13"/>
      <c r="P42" s="13"/>
      <c r="Q42" s="13"/>
    </row>
    <row r="44" spans="1:17" x14ac:dyDescent="0.2">
      <c r="B44" s="1" t="s">
        <v>19</v>
      </c>
    </row>
    <row r="47" spans="1:17" ht="12.75" x14ac:dyDescent="0.2">
      <c r="B47" s="18"/>
      <c r="C47" s="18"/>
    </row>
    <row r="48" spans="1:17" ht="12.75" x14ac:dyDescent="0.2">
      <c r="B48" s="18" t="s">
        <v>116</v>
      </c>
      <c r="C48" s="18"/>
    </row>
    <row r="49" spans="2:3" ht="12.75" x14ac:dyDescent="0.2">
      <c r="B49" s="4"/>
      <c r="C49" s="4"/>
    </row>
    <row r="50" spans="2:3" x14ac:dyDescent="0.2">
      <c r="B50" s="1" t="s">
        <v>21</v>
      </c>
    </row>
    <row r="52" spans="2:3" x14ac:dyDescent="0.2">
      <c r="C5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1">
    <cfRule type="expression" dxfId="2" priority="5" stopIfTrue="1">
      <formula>#REF!='TRUE'</formula>
    </cfRule>
  </conditionalFormatting>
  <conditionalFormatting sqref="B42:C42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2013-02-11T09:12:34Z</dcterms:modified>
</cp:coreProperties>
</file>