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Ремонт!$A$10:$Q$34</definedName>
    <definedName name="detailRange3">Содержание!$A$10:$Q$45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44" i="3" l="1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5" i="3" s="1"/>
  <c r="M10" i="3"/>
  <c r="M45" i="3" s="1"/>
  <c r="L10" i="3"/>
  <c r="L45" i="3" s="1"/>
  <c r="K10" i="3"/>
  <c r="K45" i="3" s="1"/>
  <c r="J10" i="3"/>
  <c r="J45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I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4" i="2" s="1"/>
  <c r="M10" i="2"/>
  <c r="M34" i="2" s="1"/>
  <c r="L10" i="2"/>
  <c r="L34" i="2" s="1"/>
  <c r="K10" i="2"/>
  <c r="K34" i="2" s="1"/>
  <c r="J10" i="2"/>
  <c r="J34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5" i="4"/>
  <c r="B5" i="3"/>
  <c r="B5" i="2"/>
  <c r="S3" i="3"/>
  <c r="S2" i="3"/>
  <c r="S3" i="2"/>
  <c r="S2" i="2"/>
  <c r="B6" i="3"/>
  <c r="B4" i="3"/>
  <c r="B37" i="2"/>
  <c r="B6" i="2"/>
  <c r="B4" i="2"/>
</calcChain>
</file>

<file path=xl/sharedStrings.xml><?xml version="1.0" encoding="utf-8"?>
<sst xmlns="http://schemas.openxmlformats.org/spreadsheetml/2006/main" count="284" uniqueCount="111">
  <si>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</si>
  <si>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</si>
  <si>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</si>
  <si>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</si>
  <si>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</si>
  <si>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</si>
  <si>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</si>
  <si>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</si>
  <si>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</si>
  <si>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</si>
  <si>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</si>
  <si>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</si>
  <si>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</si>
  <si>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</si>
  <si>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</si>
  <si>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</si>
  <si>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</si>
  <si>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</si>
  <si>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</si>
  <si>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</si>
  <si>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</si>
  <si>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</si>
  <si>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</si>
  <si>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</si>
  <si>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19/3 по ул. ТЕАТРАЛЬНАЯ</t>
  </si>
  <si>
    <t>за период c 01.01.2010 по 31.12.2012</t>
  </si>
  <si>
    <t/>
  </si>
  <si>
    <t>Управляющая компания ООО "УК "Западное" с 01.01.2010</t>
  </si>
  <si>
    <t>кв.116</t>
  </si>
  <si>
    <t>Смена рулонных кровель из наплавляемых материалов в 1 слой</t>
  </si>
  <si>
    <t>кв.м</t>
  </si>
  <si>
    <t>Прием директора от 05.11.09 Выполнено.</t>
  </si>
  <si>
    <t>кв.10,11,12 Применительно ремонт деревянных полов</t>
  </si>
  <si>
    <t>Ремонт цементной стяжки  полов</t>
  </si>
  <si>
    <t>Выполнено, прием В.К. Однижко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</si>
  <si>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</si>
  <si>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</si>
  <si>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</si>
  <si>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</si>
  <si>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подвал</t>
  </si>
  <si>
    <t>Смена отдельных участков трубопроводов D50мм (ГВС)</t>
  </si>
  <si>
    <t>п.м.</t>
  </si>
  <si>
    <t>Выполнено по АДС-05</t>
  </si>
  <si>
    <t>Смена отдельных участков трубопроводов D20 мм (ГВС)</t>
  </si>
  <si>
    <t>подвал кв.8 Применительно внутренний ливнесток</t>
  </si>
  <si>
    <t>Смена труб канализации Ф до 100мм</t>
  </si>
  <si>
    <t>кв.2,3</t>
  </si>
  <si>
    <t>кв.97, Применительно ХВС</t>
  </si>
  <si>
    <t>кв.1-8,33-48,113-128, Пименительно D20,D25</t>
  </si>
  <si>
    <t>Смена отдельных участков трубопроводов D 25 (ГВС)</t>
  </si>
  <si>
    <t>кв.140 Применительно D110</t>
  </si>
  <si>
    <t>подвал, применительно  ХВС ф15,32мм</t>
  </si>
  <si>
    <t>Смена отдельных участков трубопроводов D32мм (ГВС)</t>
  </si>
  <si>
    <t>ГЖИ, выполнено</t>
  </si>
  <si>
    <t>кв.33-58, применительно ХВС ф15,32мм</t>
  </si>
  <si>
    <t>1 этаж правое крыло</t>
  </si>
  <si>
    <t>Ремонт групповых щитков на лестничных клетках без ремонта автоматов</t>
  </si>
  <si>
    <t>шт.</t>
  </si>
  <si>
    <t>Выполнено ООО "ЭНЕРГОСТРОЙКОМПЛЕКС"</t>
  </si>
  <si>
    <t>Проверка и ремонт теплообменника с гид. Испытаниями</t>
  </si>
  <si>
    <t>подвал, применительно смена труб ХВС и КНС</t>
  </si>
  <si>
    <t>Смена отдельных участков трубопроводов до D100 мм (ГВС)</t>
  </si>
  <si>
    <t>кв.116, применительно ХВС, ГВС ф20,25мм</t>
  </si>
  <si>
    <t>АДС-05, выполнено</t>
  </si>
  <si>
    <t>подвал, прмменитально смена труб ЦО ф40мм</t>
  </si>
  <si>
    <t>Смена отдельных участков трубопроводов D 50 (отопление)</t>
  </si>
  <si>
    <t>м.</t>
  </si>
  <si>
    <t>правое крыло</t>
  </si>
  <si>
    <t>кв.52-54, смена труб ГВС,ХВС,КНС ф20,25,110мм</t>
  </si>
  <si>
    <t>подвал, дезинфекция</t>
  </si>
  <si>
    <t>Дезинсекция помещений</t>
  </si>
  <si>
    <t>Выполнено подрядной организацией ООО "Центр Сфера". Акт № 6</t>
  </si>
  <si>
    <t>ЦО</t>
  </si>
  <si>
    <t>Гидравлические испытания трубопровода Ф до 100мм</t>
  </si>
  <si>
    <t>Очистка помещения от мусора</t>
  </si>
  <si>
    <t>тн</t>
  </si>
  <si>
    <t>внутр. ливнесток, применительно</t>
  </si>
  <si>
    <t>Очистка канализационной сети (внутренней)</t>
  </si>
  <si>
    <t>1 под., выпуск</t>
  </si>
  <si>
    <t>Смена труб внутреннего водостока (чугунных) 100 мм</t>
  </si>
  <si>
    <t>смена кранов</t>
  </si>
  <si>
    <t>Cмена сан. приборов умывальник</t>
  </si>
  <si>
    <t>Ликвидация воздушных пробок</t>
  </si>
  <si>
    <t>Ремонт теплообменника</t>
  </si>
  <si>
    <t>кв.9</t>
  </si>
  <si>
    <t>Установка вентиля D до 32 мм</t>
  </si>
  <si>
    <t>Смена отдельных участков трубопроводов D 20 (отопление)</t>
  </si>
  <si>
    <t>Выполнено подрядной орг-ей ООО "ПАРТЭК"</t>
  </si>
  <si>
    <t>подвал, Применительно внутр.сист.ЦО</t>
  </si>
  <si>
    <t>кв.144</t>
  </si>
  <si>
    <t>кв.58,Применительно врезка крана</t>
  </si>
  <si>
    <t>Прочистка врезок ЦО</t>
  </si>
  <si>
    <t>подвал,Применит.уст.загл.,шайб,пром,запол.сист.ЦО</t>
  </si>
  <si>
    <t>+валка деревьев</t>
  </si>
  <si>
    <t>Обрезка деревьев</t>
  </si>
  <si>
    <t>Выполнено ИП Карасев</t>
  </si>
  <si>
    <t>кв.32</t>
  </si>
  <si>
    <t>подвал, применительно отключение системы ЦО</t>
  </si>
  <si>
    <t>Ремонт задвижки D до 100 мм без снятия с места</t>
  </si>
  <si>
    <t>подвал, применительно испытания ввода ЦО</t>
  </si>
  <si>
    <t>подъезд, применительно заделка проемов кирпичом</t>
  </si>
  <si>
    <t>Ремонт  кирпичной кладки</t>
  </si>
  <si>
    <t>куб.м.</t>
  </si>
  <si>
    <t>подвал, применительно установка шайб</t>
  </si>
  <si>
    <t>Установка заглушек на трубопроводах диаметром до 50мм</t>
  </si>
  <si>
    <t>левое крыло, 1 этаж</t>
  </si>
  <si>
    <t>Ремонт дверного полотна со сменой брусков обвязки вертикальной на 2 сопряжения</t>
  </si>
  <si>
    <t>кв.130,135 смена автоматических выключателей</t>
  </si>
  <si>
    <t>Ремонт групповых щитков на лестничных клетках со сменой автоматов</t>
  </si>
  <si>
    <t>заполнение системы ЦО с промывкой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</si>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</sst>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4"/>
  <sheetViews>
    <sheetView workbookViewId="0">
      <selection activeCell="B40" sqref="B40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19/3 по ул. ТЕАТРАЛЬНАЯ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17.5</v>
      </c>
      <c r="I10" s="10">
        <v>4514.5200000000004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11</v>
      </c>
      <c r="E11" s="9" t="s">
        <v>32</v>
      </c>
      <c r="F11" s="9" t="s">
        <v>33</v>
      </c>
      <c r="G11" s="8" t="s">
        <v>30</v>
      </c>
      <c r="H11" s="8">
        <v>12.2</v>
      </c>
      <c r="I11" s="10">
        <v>7863.16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35</v>
      </c>
      <c r="F12" s="9" t="s">
        <v>36</v>
      </c>
      <c r="G12" s="8" t="s">
        <v>30</v>
      </c>
      <c r="H12" s="8">
        <v>0</v>
      </c>
      <c r="I12" s="10">
        <v>5300.94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35</v>
      </c>
      <c r="F13" s="9" t="s">
        <v>38</v>
      </c>
      <c r="G13" s="8" t="s">
        <v>30</v>
      </c>
      <c r="H13" s="8">
        <v>0</v>
      </c>
      <c r="I13" s="10">
        <v>4677.3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6</v>
      </c>
      <c r="E14" s="9" t="s">
        <v>39</v>
      </c>
      <c r="F14" s="9" t="s">
        <v>40</v>
      </c>
      <c r="G14" s="8" t="s">
        <v>41</v>
      </c>
      <c r="H14" s="8">
        <v>6</v>
      </c>
      <c r="I14" s="10">
        <v>2015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22.5" x14ac:dyDescent="0.2">
      <c r="B15" s="23">
        <f>B14+1</f>
        <v>6</v>
      </c>
      <c r="C15" s="8">
        <v>2011</v>
      </c>
      <c r="D15" s="8">
        <v>6</v>
      </c>
      <c r="E15" s="9" t="s">
        <v>39</v>
      </c>
      <c r="F15" s="9" t="s">
        <v>43</v>
      </c>
      <c r="G15" s="8" t="s">
        <v>41</v>
      </c>
      <c r="H15" s="8">
        <v>5</v>
      </c>
      <c r="I15" s="10">
        <v>2340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42</v>
      </c>
    </row>
    <row r="16" spans="1:26" ht="33.75" x14ac:dyDescent="0.2">
      <c r="B16" s="23">
        <f>B15+1</f>
        <v>7</v>
      </c>
      <c r="C16" s="8">
        <v>2011</v>
      </c>
      <c r="D16" s="8">
        <v>7</v>
      </c>
      <c r="E16" s="9" t="s">
        <v>44</v>
      </c>
      <c r="F16" s="9" t="s">
        <v>45</v>
      </c>
      <c r="G16" s="8" t="s">
        <v>41</v>
      </c>
      <c r="H16" s="8">
        <v>34</v>
      </c>
      <c r="I16" s="10">
        <v>10220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2:17" ht="22.5" x14ac:dyDescent="0.2">
      <c r="B17" s="23">
        <f>B16+1</f>
        <v>8</v>
      </c>
      <c r="C17" s="8">
        <v>2011</v>
      </c>
      <c r="D17" s="8">
        <v>7</v>
      </c>
      <c r="E17" s="9" t="s">
        <v>46</v>
      </c>
      <c r="F17" s="9" t="s">
        <v>45</v>
      </c>
      <c r="G17" s="8" t="s">
        <v>41</v>
      </c>
      <c r="H17" s="8">
        <v>4</v>
      </c>
      <c r="I17" s="10">
        <v>1892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2:17" ht="22.5" x14ac:dyDescent="0.2">
      <c r="B18" s="23">
        <f>B17+1</f>
        <v>9</v>
      </c>
      <c r="C18" s="8">
        <v>2011</v>
      </c>
      <c r="D18" s="8">
        <v>8</v>
      </c>
      <c r="E18" s="9" t="s">
        <v>47</v>
      </c>
      <c r="F18" s="9" t="s">
        <v>43</v>
      </c>
      <c r="G18" s="8" t="s">
        <v>41</v>
      </c>
      <c r="H18" s="8">
        <v>4</v>
      </c>
      <c r="I18" s="10">
        <v>4082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42</v>
      </c>
    </row>
    <row r="19" spans="2:17" ht="22.5" x14ac:dyDescent="0.2">
      <c r="B19" s="23">
        <f>B18+1</f>
        <v>10</v>
      </c>
      <c r="C19" s="8">
        <v>2011</v>
      </c>
      <c r="D19" s="8">
        <v>8</v>
      </c>
      <c r="E19" s="9" t="s">
        <v>48</v>
      </c>
      <c r="F19" s="9" t="s">
        <v>49</v>
      </c>
      <c r="G19" s="8" t="s">
        <v>41</v>
      </c>
      <c r="H19" s="8">
        <v>18</v>
      </c>
      <c r="I19" s="10">
        <v>16363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2:17" ht="22.5" x14ac:dyDescent="0.2">
      <c r="B20" s="23">
        <f>B19+1</f>
        <v>11</v>
      </c>
      <c r="C20" s="8">
        <v>2011</v>
      </c>
      <c r="D20" s="8">
        <v>11</v>
      </c>
      <c r="E20" s="9" t="s">
        <v>50</v>
      </c>
      <c r="F20" s="9" t="s">
        <v>45</v>
      </c>
      <c r="G20" s="8" t="s">
        <v>41</v>
      </c>
      <c r="H20" s="8">
        <v>3</v>
      </c>
      <c r="I20" s="10">
        <v>8358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2:17" ht="22.5" x14ac:dyDescent="0.2">
      <c r="B21" s="23">
        <f>B20+1</f>
        <v>12</v>
      </c>
      <c r="C21" s="8">
        <v>2011</v>
      </c>
      <c r="D21" s="8">
        <v>12</v>
      </c>
      <c r="E21" s="9" t="s">
        <v>35</v>
      </c>
      <c r="F21" s="9" t="s">
        <v>36</v>
      </c>
      <c r="G21" s="8" t="s">
        <v>30</v>
      </c>
      <c r="H21" s="8">
        <v>0</v>
      </c>
      <c r="I21" s="10">
        <v>5612.76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37</v>
      </c>
    </row>
    <row r="22" spans="2:17" ht="33.75" x14ac:dyDescent="0.2">
      <c r="B22" s="23">
        <f>B21+1</f>
        <v>13</v>
      </c>
      <c r="C22" s="8">
        <v>2011</v>
      </c>
      <c r="D22" s="8">
        <v>12</v>
      </c>
      <c r="E22" s="9" t="s">
        <v>35</v>
      </c>
      <c r="F22" s="9" t="s">
        <v>38</v>
      </c>
      <c r="G22" s="8" t="s">
        <v>30</v>
      </c>
      <c r="H22" s="8">
        <v>0</v>
      </c>
      <c r="I22" s="10">
        <v>5300.94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37</v>
      </c>
    </row>
    <row r="23" spans="2:17" ht="22.5" x14ac:dyDescent="0.2">
      <c r="B23" s="23">
        <f>B22+1</f>
        <v>14</v>
      </c>
      <c r="C23" s="8">
        <v>2012</v>
      </c>
      <c r="D23" s="8">
        <v>1</v>
      </c>
      <c r="E23" s="9" t="s">
        <v>51</v>
      </c>
      <c r="F23" s="9" t="s">
        <v>52</v>
      </c>
      <c r="G23" s="8" t="s">
        <v>41</v>
      </c>
      <c r="H23" s="8">
        <v>11</v>
      </c>
      <c r="I23" s="10">
        <v>7676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53</v>
      </c>
    </row>
    <row r="24" spans="2:17" ht="33.75" x14ac:dyDescent="0.2">
      <c r="B24" s="23">
        <f>B23+1</f>
        <v>15</v>
      </c>
      <c r="C24" s="8">
        <v>2012</v>
      </c>
      <c r="D24" s="8">
        <v>1</v>
      </c>
      <c r="E24" s="9" t="s">
        <v>54</v>
      </c>
      <c r="F24" s="9" t="s">
        <v>52</v>
      </c>
      <c r="G24" s="8" t="s">
        <v>41</v>
      </c>
      <c r="H24" s="8">
        <v>6</v>
      </c>
      <c r="I24" s="10">
        <v>5581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53</v>
      </c>
    </row>
    <row r="25" spans="2:17" ht="33.75" x14ac:dyDescent="0.2">
      <c r="B25" s="23">
        <f>B24+1</f>
        <v>16</v>
      </c>
      <c r="C25" s="8">
        <v>2012</v>
      </c>
      <c r="D25" s="8">
        <v>1</v>
      </c>
      <c r="E25" s="9" t="s">
        <v>55</v>
      </c>
      <c r="F25" s="9" t="s">
        <v>56</v>
      </c>
      <c r="G25" s="8" t="s">
        <v>57</v>
      </c>
      <c r="H25" s="8">
        <v>8</v>
      </c>
      <c r="I25" s="10">
        <v>3368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58</v>
      </c>
    </row>
    <row r="26" spans="2:17" ht="33.75" x14ac:dyDescent="0.2">
      <c r="B26" s="23">
        <f>B25+1</f>
        <v>17</v>
      </c>
      <c r="C26" s="8">
        <v>2012</v>
      </c>
      <c r="D26" s="8">
        <v>4</v>
      </c>
      <c r="E26" s="9" t="s">
        <v>39</v>
      </c>
      <c r="F26" s="9" t="s">
        <v>59</v>
      </c>
      <c r="G26" s="8" t="s">
        <v>57</v>
      </c>
      <c r="H26" s="8">
        <v>1</v>
      </c>
      <c r="I26" s="10">
        <v>41052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37</v>
      </c>
    </row>
    <row r="27" spans="2:17" ht="22.5" x14ac:dyDescent="0.2">
      <c r="B27" s="23">
        <f>B26+1</f>
        <v>18</v>
      </c>
      <c r="C27" s="8">
        <v>2012</v>
      </c>
      <c r="D27" s="8">
        <v>6</v>
      </c>
      <c r="E27" s="9" t="s">
        <v>60</v>
      </c>
      <c r="F27" s="9" t="s">
        <v>61</v>
      </c>
      <c r="G27" s="8" t="s">
        <v>41</v>
      </c>
      <c r="H27" s="8">
        <v>5</v>
      </c>
      <c r="I27" s="10">
        <v>4311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37</v>
      </c>
    </row>
    <row r="28" spans="2:17" ht="22.5" x14ac:dyDescent="0.2">
      <c r="B28" s="23">
        <f>B27+1</f>
        <v>19</v>
      </c>
      <c r="C28" s="8">
        <v>2012</v>
      </c>
      <c r="D28" s="8">
        <v>7</v>
      </c>
      <c r="E28" s="9" t="s">
        <v>62</v>
      </c>
      <c r="F28" s="9" t="s">
        <v>49</v>
      </c>
      <c r="G28" s="8" t="s">
        <v>41</v>
      </c>
      <c r="H28" s="8">
        <v>32</v>
      </c>
      <c r="I28" s="10">
        <v>25205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63</v>
      </c>
    </row>
    <row r="29" spans="2:17" ht="22.5" x14ac:dyDescent="0.2">
      <c r="B29" s="23">
        <f>B28+1</f>
        <v>20</v>
      </c>
      <c r="C29" s="8">
        <v>2012</v>
      </c>
      <c r="D29" s="8">
        <v>9</v>
      </c>
      <c r="E29" s="9" t="s">
        <v>64</v>
      </c>
      <c r="F29" s="9" t="s">
        <v>65</v>
      </c>
      <c r="G29" s="8" t="s">
        <v>66</v>
      </c>
      <c r="H29" s="8">
        <v>4</v>
      </c>
      <c r="I29" s="10">
        <v>1150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37</v>
      </c>
    </row>
    <row r="30" spans="2:17" ht="22.5" x14ac:dyDescent="0.2">
      <c r="B30" s="23">
        <f>B29+1</f>
        <v>21</v>
      </c>
      <c r="C30" s="8">
        <v>2012</v>
      </c>
      <c r="D30" s="8">
        <v>10</v>
      </c>
      <c r="E30" s="9" t="s">
        <v>67</v>
      </c>
      <c r="F30" s="9" t="s">
        <v>29</v>
      </c>
      <c r="G30" s="8" t="s">
        <v>30</v>
      </c>
      <c r="H30" s="8">
        <v>79</v>
      </c>
      <c r="I30" s="10">
        <v>19653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37</v>
      </c>
    </row>
    <row r="31" spans="2:17" ht="33.75" x14ac:dyDescent="0.2">
      <c r="B31" s="23">
        <f>B30+1</f>
        <v>22</v>
      </c>
      <c r="C31" s="8">
        <v>2012</v>
      </c>
      <c r="D31" s="8">
        <v>12</v>
      </c>
      <c r="E31" s="9" t="s">
        <v>68</v>
      </c>
      <c r="F31" s="9" t="s">
        <v>45</v>
      </c>
      <c r="G31" s="8" t="s">
        <v>41</v>
      </c>
      <c r="H31" s="8">
        <v>51</v>
      </c>
      <c r="I31" s="10">
        <v>49288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37</v>
      </c>
    </row>
    <row r="32" spans="2:17" ht="22.5" x14ac:dyDescent="0.2">
      <c r="B32" s="23">
        <f>B31+1</f>
        <v>23</v>
      </c>
      <c r="C32" s="8">
        <v>2012</v>
      </c>
      <c r="D32" s="8">
        <v>12</v>
      </c>
      <c r="E32" s="9" t="s">
        <v>35</v>
      </c>
      <c r="F32" s="9" t="s">
        <v>36</v>
      </c>
      <c r="G32" s="8" t="s">
        <v>30</v>
      </c>
      <c r="H32" s="8">
        <v>0</v>
      </c>
      <c r="I32" s="10">
        <v>5612.76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37</v>
      </c>
    </row>
    <row r="33" spans="1:17" ht="33.75" x14ac:dyDescent="0.2">
      <c r="B33" s="23">
        <f>B32+1</f>
        <v>24</v>
      </c>
      <c r="C33" s="8">
        <v>2012</v>
      </c>
      <c r="D33" s="8">
        <v>12</v>
      </c>
      <c r="E33" s="9" t="s">
        <v>35</v>
      </c>
      <c r="F33" s="9" t="s">
        <v>38</v>
      </c>
      <c r="G33" s="8" t="s">
        <v>30</v>
      </c>
      <c r="H33" s="8">
        <v>0</v>
      </c>
      <c r="I33" s="10">
        <v>5300.94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37</v>
      </c>
    </row>
    <row r="34" spans="1:17" ht="12" x14ac:dyDescent="0.2">
      <c r="A34" s="17"/>
      <c r="B34" s="3"/>
      <c r="C34" s="3"/>
      <c r="D34" s="11"/>
      <c r="E34" s="11"/>
      <c r="F34" s="11"/>
      <c r="G34" s="11"/>
      <c r="H34" s="11"/>
      <c r="I34" s="12">
        <f>SUM($I$10:$I$33)</f>
        <v>246737.32</v>
      </c>
      <c r="J34" s="13" t="e">
        <f>SUM($J$10:$J$33)</f>
        <v>#NAME?</v>
      </c>
      <c r="K34" s="13" t="e">
        <f>SUM($K$10:$K$33)</f>
        <v>#NAME?</v>
      </c>
      <c r="L34" s="13" t="e">
        <f>SUM($L$10:$L$33)</f>
        <v>#NAME?</v>
      </c>
      <c r="M34" s="13" t="e">
        <f>SUM($M$10:$M$33)</f>
        <v>#NAME?</v>
      </c>
      <c r="N34" s="13" t="e">
        <f>SUM($N$10:$N$33)</f>
        <v>#NAME?</v>
      </c>
      <c r="O34" s="13"/>
      <c r="P34" s="13"/>
      <c r="Q34" s="13"/>
    </row>
    <row r="37" spans="1:17" x14ac:dyDescent="0.2">
      <c r="B37" s="1" t="str">
        <f>XLRPARAMS_comment</f>
        <v/>
      </c>
    </row>
    <row r="39" spans="1:17" ht="12.75" x14ac:dyDescent="0.2">
      <c r="B39" s="18"/>
      <c r="C39" s="18"/>
    </row>
    <row r="40" spans="1:17" ht="12.75" x14ac:dyDescent="0.2">
      <c r="B40" s="18" t="s">
        <v>110</v>
      </c>
      <c r="C40" s="18"/>
    </row>
    <row r="41" spans="1:17" ht="12.75" x14ac:dyDescent="0.2">
      <c r="B41" s="4"/>
      <c r="C41" s="4"/>
    </row>
    <row r="42" spans="1:17" x14ac:dyDescent="0.2">
      <c r="B42" s="1" t="s">
        <v>21</v>
      </c>
    </row>
    <row r="44" spans="1:17" x14ac:dyDescent="0.2">
      <c r="C4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3">
    <cfRule type="expression" dxfId="4" priority="5" stopIfTrue="1">
      <formula>#REF!='TRUE'</formula>
    </cfRule>
  </conditionalFormatting>
  <conditionalFormatting sqref="B34:C34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5"/>
  <sheetViews>
    <sheetView tabSelected="1" workbookViewId="0">
      <selection activeCell="U19" sqref="U1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19/3 по ул. ТЕАТРАЛЬНАЯ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69</v>
      </c>
      <c r="F10" s="9" t="s">
        <v>70</v>
      </c>
      <c r="G10" s="8" t="s">
        <v>30</v>
      </c>
      <c r="H10" s="8">
        <v>796</v>
      </c>
      <c r="I10" s="10">
        <v>971.12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71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9</v>
      </c>
      <c r="E11" s="9" t="s">
        <v>72</v>
      </c>
      <c r="F11" s="9" t="s">
        <v>73</v>
      </c>
      <c r="G11" s="8" t="s">
        <v>41</v>
      </c>
      <c r="H11" s="8">
        <v>997</v>
      </c>
      <c r="I11" s="10">
        <v>20958.71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37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9</v>
      </c>
      <c r="E12" s="9" t="s">
        <v>39</v>
      </c>
      <c r="F12" s="9" t="s">
        <v>74</v>
      </c>
      <c r="G12" s="8" t="s">
        <v>75</v>
      </c>
      <c r="H12" s="8">
        <v>2</v>
      </c>
      <c r="I12" s="10">
        <v>668.72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x14ac:dyDescent="0.2">
      <c r="B13" s="23">
        <f>B12+1</f>
        <v>4</v>
      </c>
      <c r="C13" s="8">
        <v>2010</v>
      </c>
      <c r="D13" s="8">
        <v>11</v>
      </c>
      <c r="E13" s="9" t="s">
        <v>39</v>
      </c>
      <c r="F13" s="9" t="s">
        <v>74</v>
      </c>
      <c r="G13" s="8" t="s">
        <v>75</v>
      </c>
      <c r="H13" s="8">
        <v>2</v>
      </c>
      <c r="I13" s="10">
        <v>678.62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 t="s">
        <v>76</v>
      </c>
      <c r="F14" s="9" t="s">
        <v>77</v>
      </c>
      <c r="G14" s="8" t="s">
        <v>41</v>
      </c>
      <c r="H14" s="8">
        <v>16</v>
      </c>
      <c r="I14" s="10">
        <v>926.24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37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78</v>
      </c>
      <c r="F15" s="9" t="s">
        <v>77</v>
      </c>
      <c r="G15" s="8" t="s">
        <v>41</v>
      </c>
      <c r="H15" s="8">
        <v>4</v>
      </c>
      <c r="I15" s="10">
        <v>835.43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37</v>
      </c>
    </row>
    <row r="16" spans="1:26" ht="22.5" x14ac:dyDescent="0.2">
      <c r="B16" s="23">
        <f>B15+1</f>
        <v>7</v>
      </c>
      <c r="C16" s="8">
        <v>2010</v>
      </c>
      <c r="D16" s="8">
        <v>11</v>
      </c>
      <c r="E16" s="9" t="s">
        <v>39</v>
      </c>
      <c r="F16" s="9" t="s">
        <v>45</v>
      </c>
      <c r="G16" s="8" t="s">
        <v>41</v>
      </c>
      <c r="H16" s="8">
        <v>0.5</v>
      </c>
      <c r="I16" s="10">
        <v>463.22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2:17" ht="22.5" x14ac:dyDescent="0.2">
      <c r="B17" s="23">
        <f t="shared" ref="B17:B44" si="0">B16+1</f>
        <v>8</v>
      </c>
      <c r="C17" s="8">
        <v>2010</v>
      </c>
      <c r="D17" s="8">
        <v>11</v>
      </c>
      <c r="E17" s="9"/>
      <c r="F17" s="9" t="s">
        <v>79</v>
      </c>
      <c r="G17" s="8" t="s">
        <v>41</v>
      </c>
      <c r="H17" s="8">
        <v>5</v>
      </c>
      <c r="I17" s="10">
        <v>763.44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2:17" x14ac:dyDescent="0.2">
      <c r="B18" s="23">
        <f t="shared" si="0"/>
        <v>9</v>
      </c>
      <c r="C18" s="8">
        <v>2011</v>
      </c>
      <c r="D18" s="8">
        <v>1</v>
      </c>
      <c r="E18" s="9" t="s">
        <v>80</v>
      </c>
      <c r="F18" s="9" t="s">
        <v>81</v>
      </c>
      <c r="G18" s="8" t="s">
        <v>57</v>
      </c>
      <c r="H18" s="8">
        <v>4</v>
      </c>
      <c r="I18" s="10">
        <v>1876.46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37</v>
      </c>
    </row>
    <row r="19" spans="2:17" x14ac:dyDescent="0.2">
      <c r="B19" s="23">
        <f t="shared" si="0"/>
        <v>10</v>
      </c>
      <c r="C19" s="8">
        <v>2011</v>
      </c>
      <c r="D19" s="8">
        <v>1</v>
      </c>
      <c r="E19" s="9"/>
      <c r="F19" s="9" t="s">
        <v>82</v>
      </c>
      <c r="G19" s="8" t="s">
        <v>57</v>
      </c>
      <c r="H19" s="8">
        <v>10</v>
      </c>
      <c r="I19" s="10">
        <v>1004.52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2:17" ht="22.5" x14ac:dyDescent="0.2">
      <c r="B20" s="23">
        <f t="shared" si="0"/>
        <v>11</v>
      </c>
      <c r="C20" s="8">
        <v>2011</v>
      </c>
      <c r="D20" s="8">
        <v>1</v>
      </c>
      <c r="E20" s="9" t="s">
        <v>28</v>
      </c>
      <c r="F20" s="9" t="s">
        <v>77</v>
      </c>
      <c r="G20" s="8" t="s">
        <v>41</v>
      </c>
      <c r="H20" s="8">
        <v>6</v>
      </c>
      <c r="I20" s="10">
        <v>347.34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2:17" ht="22.5" x14ac:dyDescent="0.2">
      <c r="B21" s="23">
        <f t="shared" si="0"/>
        <v>12</v>
      </c>
      <c r="C21" s="8">
        <v>2011</v>
      </c>
      <c r="D21" s="8">
        <v>2</v>
      </c>
      <c r="E21" s="9"/>
      <c r="F21" s="9" t="s">
        <v>77</v>
      </c>
      <c r="G21" s="8" t="s">
        <v>41</v>
      </c>
      <c r="H21" s="8">
        <v>24</v>
      </c>
      <c r="I21" s="10">
        <v>1398.07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37</v>
      </c>
    </row>
    <row r="22" spans="2:17" ht="22.5" x14ac:dyDescent="0.2">
      <c r="B22" s="23">
        <f t="shared" si="0"/>
        <v>13</v>
      </c>
      <c r="C22" s="8">
        <v>2011</v>
      </c>
      <c r="D22" s="8">
        <v>2</v>
      </c>
      <c r="E22" s="9"/>
      <c r="F22" s="9" t="s">
        <v>77</v>
      </c>
      <c r="G22" s="8" t="s">
        <v>41</v>
      </c>
      <c r="H22" s="8">
        <v>39.200000000000003</v>
      </c>
      <c r="I22" s="10">
        <v>2283.5100000000002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37</v>
      </c>
    </row>
    <row r="23" spans="2:17" x14ac:dyDescent="0.2">
      <c r="B23" s="23">
        <f t="shared" si="0"/>
        <v>14</v>
      </c>
      <c r="C23" s="8">
        <v>2011</v>
      </c>
      <c r="D23" s="8">
        <v>2</v>
      </c>
      <c r="E23" s="9" t="s">
        <v>39</v>
      </c>
      <c r="F23" s="9" t="s">
        <v>83</v>
      </c>
      <c r="G23" s="8" t="s">
        <v>57</v>
      </c>
      <c r="H23" s="8">
        <v>1</v>
      </c>
      <c r="I23" s="10">
        <v>12101.38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37</v>
      </c>
    </row>
    <row r="24" spans="2:17" x14ac:dyDescent="0.2">
      <c r="B24" s="23">
        <f t="shared" si="0"/>
        <v>15</v>
      </c>
      <c r="C24" s="8">
        <v>2011</v>
      </c>
      <c r="D24" s="8">
        <v>3</v>
      </c>
      <c r="E24" s="9" t="s">
        <v>84</v>
      </c>
      <c r="F24" s="9" t="s">
        <v>85</v>
      </c>
      <c r="G24" s="8" t="s">
        <v>57</v>
      </c>
      <c r="H24" s="8">
        <v>2</v>
      </c>
      <c r="I24" s="10">
        <v>378.69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37</v>
      </c>
    </row>
    <row r="25" spans="2:17" ht="22.5" x14ac:dyDescent="0.2">
      <c r="B25" s="23">
        <f t="shared" si="0"/>
        <v>16</v>
      </c>
      <c r="C25" s="8">
        <v>2011</v>
      </c>
      <c r="D25" s="8">
        <v>4</v>
      </c>
      <c r="E25" s="9" t="s">
        <v>39</v>
      </c>
      <c r="F25" s="9" t="s">
        <v>86</v>
      </c>
      <c r="G25" s="8" t="s">
        <v>66</v>
      </c>
      <c r="H25" s="8">
        <v>2</v>
      </c>
      <c r="I25" s="10">
        <v>344.78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37</v>
      </c>
    </row>
    <row r="26" spans="2:17" x14ac:dyDescent="0.2">
      <c r="B26" s="23">
        <f t="shared" si="0"/>
        <v>17</v>
      </c>
      <c r="C26" s="8">
        <v>2011</v>
      </c>
      <c r="D26" s="8">
        <v>6</v>
      </c>
      <c r="E26" s="9" t="s">
        <v>39</v>
      </c>
      <c r="F26" s="9" t="s">
        <v>70</v>
      </c>
      <c r="G26" s="8" t="s">
        <v>30</v>
      </c>
      <c r="H26" s="8">
        <v>575.4</v>
      </c>
      <c r="I26" s="10">
        <v>1352.19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87</v>
      </c>
    </row>
    <row r="27" spans="2:17" ht="22.5" x14ac:dyDescent="0.2">
      <c r="B27" s="23">
        <f t="shared" si="0"/>
        <v>18</v>
      </c>
      <c r="C27" s="8">
        <v>2011</v>
      </c>
      <c r="D27" s="8">
        <v>7</v>
      </c>
      <c r="E27" s="9" t="s">
        <v>39</v>
      </c>
      <c r="F27" s="9" t="s">
        <v>45</v>
      </c>
      <c r="G27" s="8" t="s">
        <v>41</v>
      </c>
      <c r="H27" s="8">
        <v>1.5</v>
      </c>
      <c r="I27" s="10">
        <v>1320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37</v>
      </c>
    </row>
    <row r="28" spans="2:17" ht="22.5" x14ac:dyDescent="0.2">
      <c r="B28" s="23">
        <f t="shared" si="0"/>
        <v>19</v>
      </c>
      <c r="C28" s="8">
        <v>2011</v>
      </c>
      <c r="D28" s="8">
        <v>9</v>
      </c>
      <c r="E28" s="9" t="s">
        <v>88</v>
      </c>
      <c r="F28" s="9" t="s">
        <v>73</v>
      </c>
      <c r="G28" s="8" t="s">
        <v>41</v>
      </c>
      <c r="H28" s="8">
        <v>997</v>
      </c>
      <c r="I28" s="10">
        <v>496663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37</v>
      </c>
    </row>
    <row r="29" spans="2:17" ht="22.5" x14ac:dyDescent="0.2">
      <c r="B29" s="23">
        <f t="shared" si="0"/>
        <v>20</v>
      </c>
      <c r="C29" s="8">
        <v>2011</v>
      </c>
      <c r="D29" s="8">
        <v>11</v>
      </c>
      <c r="E29" s="9" t="s">
        <v>90</v>
      </c>
      <c r="F29" s="9" t="s">
        <v>91</v>
      </c>
      <c r="G29" s="8" t="s">
        <v>57</v>
      </c>
      <c r="H29" s="8">
        <v>1</v>
      </c>
      <c r="I29" s="10">
        <v>3126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37</v>
      </c>
    </row>
    <row r="30" spans="2:17" ht="22.5" x14ac:dyDescent="0.2">
      <c r="B30" s="23">
        <f t="shared" si="0"/>
        <v>21</v>
      </c>
      <c r="C30" s="8">
        <v>2011</v>
      </c>
      <c r="D30" s="8">
        <v>11</v>
      </c>
      <c r="E30" s="9" t="s">
        <v>89</v>
      </c>
      <c r="F30" s="9" t="s">
        <v>29</v>
      </c>
      <c r="G30" s="8" t="s">
        <v>30</v>
      </c>
      <c r="H30" s="8">
        <v>2.8</v>
      </c>
      <c r="I30" s="10">
        <v>1726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37</v>
      </c>
    </row>
    <row r="31" spans="2:17" ht="33.75" x14ac:dyDescent="0.2">
      <c r="B31" s="23">
        <f t="shared" si="0"/>
        <v>22</v>
      </c>
      <c r="C31" s="8">
        <v>2011</v>
      </c>
      <c r="D31" s="8">
        <v>12</v>
      </c>
      <c r="E31" s="9" t="s">
        <v>92</v>
      </c>
      <c r="F31" s="9" t="s">
        <v>91</v>
      </c>
      <c r="G31" s="8" t="s">
        <v>57</v>
      </c>
      <c r="H31" s="8">
        <v>6</v>
      </c>
      <c r="I31" s="10">
        <v>4191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37</v>
      </c>
    </row>
    <row r="32" spans="2:17" x14ac:dyDescent="0.2">
      <c r="B32" s="23">
        <f t="shared" si="0"/>
        <v>23</v>
      </c>
      <c r="C32" s="8">
        <v>2011</v>
      </c>
      <c r="D32" s="8">
        <v>12</v>
      </c>
      <c r="E32" s="9" t="s">
        <v>93</v>
      </c>
      <c r="F32" s="9" t="s">
        <v>94</v>
      </c>
      <c r="G32" s="8" t="s">
        <v>57</v>
      </c>
      <c r="H32" s="8">
        <v>6</v>
      </c>
      <c r="I32" s="10">
        <v>35825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95</v>
      </c>
    </row>
    <row r="33" spans="1:17" ht="22.5" x14ac:dyDescent="0.2">
      <c r="B33" s="23">
        <f t="shared" si="0"/>
        <v>24</v>
      </c>
      <c r="C33" s="8">
        <v>2011</v>
      </c>
      <c r="D33" s="8">
        <v>12</v>
      </c>
      <c r="E33" s="9" t="s">
        <v>96</v>
      </c>
      <c r="F33" s="9" t="s">
        <v>77</v>
      </c>
      <c r="G33" s="8" t="s">
        <v>41</v>
      </c>
      <c r="H33" s="8">
        <v>6</v>
      </c>
      <c r="I33" s="10">
        <v>256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37</v>
      </c>
    </row>
    <row r="34" spans="1:17" ht="22.5" x14ac:dyDescent="0.2">
      <c r="B34" s="23">
        <f t="shared" si="0"/>
        <v>25</v>
      </c>
      <c r="C34" s="8">
        <v>2012</v>
      </c>
      <c r="D34" s="8">
        <v>4</v>
      </c>
      <c r="E34" s="9" t="s">
        <v>97</v>
      </c>
      <c r="F34" s="9" t="s">
        <v>98</v>
      </c>
      <c r="G34" s="8" t="s">
        <v>57</v>
      </c>
      <c r="H34" s="8">
        <v>2</v>
      </c>
      <c r="I34" s="10">
        <v>1232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37</v>
      </c>
    </row>
    <row r="35" spans="1:17" ht="22.5" x14ac:dyDescent="0.2">
      <c r="B35" s="23">
        <f t="shared" si="0"/>
        <v>26</v>
      </c>
      <c r="C35" s="8">
        <v>2012</v>
      </c>
      <c r="D35" s="8">
        <v>5</v>
      </c>
      <c r="E35" s="9" t="s">
        <v>99</v>
      </c>
      <c r="F35" s="9" t="s">
        <v>73</v>
      </c>
      <c r="G35" s="8" t="s">
        <v>41</v>
      </c>
      <c r="H35" s="8">
        <v>80</v>
      </c>
      <c r="I35" s="10">
        <v>2975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37</v>
      </c>
    </row>
    <row r="36" spans="1:17" ht="33.75" x14ac:dyDescent="0.2">
      <c r="B36" s="23">
        <f t="shared" si="0"/>
        <v>27</v>
      </c>
      <c r="C36" s="8">
        <v>2012</v>
      </c>
      <c r="D36" s="8">
        <v>5</v>
      </c>
      <c r="E36" s="9" t="s">
        <v>39</v>
      </c>
      <c r="F36" s="9" t="s">
        <v>59</v>
      </c>
      <c r="G36" s="8" t="s">
        <v>57</v>
      </c>
      <c r="H36" s="8">
        <v>1</v>
      </c>
      <c r="I36" s="10">
        <v>30080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37</v>
      </c>
    </row>
    <row r="37" spans="1:17" ht="22.5" x14ac:dyDescent="0.2">
      <c r="B37" s="23">
        <f t="shared" si="0"/>
        <v>28</v>
      </c>
      <c r="C37" s="8">
        <v>2012</v>
      </c>
      <c r="D37" s="8">
        <v>5</v>
      </c>
      <c r="E37" s="9" t="s">
        <v>39</v>
      </c>
      <c r="F37" s="9" t="s">
        <v>52</v>
      </c>
      <c r="G37" s="8" t="s">
        <v>41</v>
      </c>
      <c r="H37" s="8">
        <v>1</v>
      </c>
      <c r="I37" s="10">
        <v>2162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37</v>
      </c>
    </row>
    <row r="38" spans="1:17" ht="22.5" x14ac:dyDescent="0.2">
      <c r="B38" s="23">
        <f t="shared" si="0"/>
        <v>29</v>
      </c>
      <c r="C38" s="8">
        <v>2012</v>
      </c>
      <c r="D38" s="8">
        <v>9</v>
      </c>
      <c r="E38" s="9" t="s">
        <v>39</v>
      </c>
      <c r="F38" s="9" t="s">
        <v>73</v>
      </c>
      <c r="G38" s="8" t="s">
        <v>41</v>
      </c>
      <c r="H38" s="8">
        <v>997</v>
      </c>
      <c r="I38" s="10">
        <v>33844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37</v>
      </c>
    </row>
    <row r="39" spans="1:17" ht="22.5" x14ac:dyDescent="0.2">
      <c r="B39" s="23">
        <f t="shared" si="0"/>
        <v>30</v>
      </c>
      <c r="C39" s="8">
        <v>2012</v>
      </c>
      <c r="D39" s="8">
        <v>10</v>
      </c>
      <c r="E39" s="9" t="s">
        <v>103</v>
      </c>
      <c r="F39" s="9" t="s">
        <v>104</v>
      </c>
      <c r="G39" s="8" t="s">
        <v>57</v>
      </c>
      <c r="H39" s="8">
        <v>1</v>
      </c>
      <c r="I39" s="10">
        <v>622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37</v>
      </c>
    </row>
    <row r="40" spans="1:17" ht="33.75" x14ac:dyDescent="0.2">
      <c r="B40" s="23">
        <f t="shared" si="0"/>
        <v>31</v>
      </c>
      <c r="C40" s="8">
        <v>2012</v>
      </c>
      <c r="D40" s="8">
        <v>10</v>
      </c>
      <c r="E40" s="9" t="s">
        <v>100</v>
      </c>
      <c r="F40" s="9" t="s">
        <v>101</v>
      </c>
      <c r="G40" s="8" t="s">
        <v>102</v>
      </c>
      <c r="H40" s="8">
        <v>0.09</v>
      </c>
      <c r="I40" s="10">
        <v>455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37</v>
      </c>
    </row>
    <row r="41" spans="1:17" ht="33.75" x14ac:dyDescent="0.2">
      <c r="B41" s="23">
        <f t="shared" si="0"/>
        <v>32</v>
      </c>
      <c r="C41" s="8">
        <v>2012</v>
      </c>
      <c r="D41" s="8">
        <v>10</v>
      </c>
      <c r="E41" s="9" t="s">
        <v>105</v>
      </c>
      <c r="F41" s="9" t="s">
        <v>106</v>
      </c>
      <c r="G41" s="8" t="s">
        <v>57</v>
      </c>
      <c r="H41" s="8">
        <v>1</v>
      </c>
      <c r="I41" s="10">
        <v>1362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37</v>
      </c>
    </row>
    <row r="42" spans="1:17" ht="33.75" x14ac:dyDescent="0.2">
      <c r="B42" s="23">
        <f t="shared" si="0"/>
        <v>33</v>
      </c>
      <c r="C42" s="8">
        <v>2012</v>
      </c>
      <c r="D42" s="8">
        <v>11</v>
      </c>
      <c r="E42" s="9"/>
      <c r="F42" s="9" t="s">
        <v>56</v>
      </c>
      <c r="G42" s="8" t="s">
        <v>57</v>
      </c>
      <c r="H42" s="8">
        <v>1</v>
      </c>
      <c r="I42" s="10">
        <v>791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37</v>
      </c>
    </row>
    <row r="43" spans="1:17" ht="33.75" x14ac:dyDescent="0.2">
      <c r="B43" s="23">
        <f t="shared" si="0"/>
        <v>34</v>
      </c>
      <c r="C43" s="8">
        <v>2012</v>
      </c>
      <c r="D43" s="8">
        <v>11</v>
      </c>
      <c r="E43" s="9" t="s">
        <v>107</v>
      </c>
      <c r="F43" s="9" t="s">
        <v>108</v>
      </c>
      <c r="G43" s="8" t="s">
        <v>57</v>
      </c>
      <c r="H43" s="8">
        <v>1</v>
      </c>
      <c r="I43" s="10">
        <v>470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37</v>
      </c>
    </row>
    <row r="44" spans="1:17" ht="22.5" x14ac:dyDescent="0.2">
      <c r="B44" s="23">
        <f t="shared" si="0"/>
        <v>35</v>
      </c>
      <c r="C44" s="8">
        <v>2012</v>
      </c>
      <c r="D44" s="8">
        <v>11</v>
      </c>
      <c r="E44" s="9" t="s">
        <v>109</v>
      </c>
      <c r="F44" s="9" t="s">
        <v>73</v>
      </c>
      <c r="G44" s="8" t="s">
        <v>41</v>
      </c>
      <c r="H44" s="8">
        <v>997</v>
      </c>
      <c r="I44" s="10">
        <v>9429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37</v>
      </c>
    </row>
    <row r="45" spans="1:17" ht="12" x14ac:dyDescent="0.2">
      <c r="A45" s="17"/>
      <c r="B45" s="3"/>
      <c r="C45" s="3"/>
      <c r="D45" s="11"/>
      <c r="E45" s="11"/>
      <c r="F45" s="11"/>
      <c r="G45" s="11"/>
      <c r="H45" s="11"/>
      <c r="I45" s="12"/>
      <c r="J45" s="13" t="e">
        <f>SUM($J$10:$J$44)</f>
        <v>#NAME?</v>
      </c>
      <c r="K45" s="13" t="e">
        <f>SUM($K$10:$K$44)</f>
        <v>#NAME?</v>
      </c>
      <c r="L45" s="13" t="e">
        <f>SUM($L$10:$L$44)</f>
        <v>#NAME?</v>
      </c>
      <c r="M45" s="13" t="e">
        <f>SUM($M$10:$M$44)</f>
        <v>#NAME?</v>
      </c>
      <c r="N45" s="13" t="e">
        <f>SUM($N$10:$N$44)</f>
        <v>#NAME?</v>
      </c>
      <c r="O45" s="13"/>
      <c r="P45" s="13"/>
      <c r="Q45" s="13"/>
    </row>
    <row r="47" spans="1:17" x14ac:dyDescent="0.2">
      <c r="B47" s="1" t="s">
        <v>19</v>
      </c>
    </row>
    <row r="50" spans="2:3" ht="12.75" x14ac:dyDescent="0.2">
      <c r="B50" s="18"/>
      <c r="C50" s="18"/>
    </row>
    <row r="51" spans="2:3" ht="12.75" x14ac:dyDescent="0.2">
      <c r="B51" s="18" t="s">
        <v>110</v>
      </c>
      <c r="C51" s="18"/>
    </row>
    <row r="52" spans="2:3" ht="12.75" x14ac:dyDescent="0.2">
      <c r="B52" s="4"/>
      <c r="C52" s="4"/>
    </row>
    <row r="53" spans="2:3" x14ac:dyDescent="0.2">
      <c r="B53" s="1" t="s">
        <v>21</v>
      </c>
    </row>
    <row r="55" spans="2:3" x14ac:dyDescent="0.2">
      <c r="C5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44">
    <cfRule type="expression" dxfId="1" priority="5" stopIfTrue="1">
      <formula>#REF!='TRUE'</formula>
    </cfRule>
  </conditionalFormatting>
  <conditionalFormatting sqref="B45:C45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2013-02-12T04:50:15Z</dcterms:modified>
</cp:coreProperties>
</file>