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Ремонт!$A$10:$Q$27</definedName>
    <definedName name="detailRange3">Содержание!$A$10:$Q$38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37" i="3" l="1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38" i="3" s="1"/>
  <c r="M10" i="3"/>
  <c r="M38" i="3" s="1"/>
  <c r="L10" i="3"/>
  <c r="L38" i="3" s="1"/>
  <c r="K10" i="3"/>
  <c r="K38" i="3" s="1"/>
  <c r="J10" i="3"/>
  <c r="J38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I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7" i="2" s="1"/>
  <c r="M10" i="2"/>
  <c r="M27" i="2" s="1"/>
  <c r="L10" i="2"/>
  <c r="L27" i="2" s="1"/>
  <c r="K10" i="2"/>
  <c r="K27" i="2" s="1"/>
  <c r="J10" i="2"/>
  <c r="J27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5" i="4"/>
  <c r="B5" i="3"/>
  <c r="B5" i="2"/>
  <c r="S3" i="3"/>
  <c r="S2" i="3"/>
  <c r="S3" i="2"/>
  <c r="S2" i="2"/>
  <c r="B6" i="3"/>
  <c r="B4" i="3"/>
  <c r="B30" i="2"/>
  <c r="B6" i="2"/>
  <c r="B4" i="2"/>
</calcChain>
</file>

<file path=xl/sharedStrings.xml><?xml version="1.0" encoding="utf-8"?>
<sst xmlns="http://schemas.openxmlformats.org/spreadsheetml/2006/main" count="227" uniqueCount="101">
  <si>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</si>
  <si>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</si>
  <si>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</si>
  <si>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</si>
  <si>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</si>
  <si>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</si>
  <si>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</si>
  <si>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</si>
  <si>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</si>
  <si>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</si>
  <si>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</si>
  <si>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</si>
  <si>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</si>
  <si>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</si>
  <si>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</si>
  <si>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</si>
  <si>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</si>
  <si>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</si>
  <si>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</si>
  <si>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</si>
  <si>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</si>
  <si>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</si>
  <si>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</si>
  <si>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</si>
  <si>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109/1 по ул. ПАНФИЛОВА</t>
  </si>
  <si>
    <t>за период c 01.02.2010 по 31.12.2012</t>
  </si>
  <si>
    <t/>
  </si>
  <si>
    <t>Управляющая компания ООО "УК "Западное" с 01.02.2010</t>
  </si>
  <si>
    <t>подвал</t>
  </si>
  <si>
    <t>Смена отдельных участков трубопроводов D50мм (ГВС)</t>
  </si>
  <si>
    <t>п.м.</t>
  </si>
  <si>
    <t>Доп контроль № 104т от 09.10.09. Выполнено</t>
  </si>
  <si>
    <t>МОП, кухня, ХВС, применительно</t>
  </si>
  <si>
    <t>Смена отдельных участков трубопроводов D20 мм (ГВС)</t>
  </si>
  <si>
    <t>Выполнено, адм. обращение</t>
  </si>
  <si>
    <t>ремонт сетей ГВС: D50, D32, D25</t>
  </si>
  <si>
    <t>Работы выполнены в 2010г.подрядной орг-ей ООО "Партнер Сервис"</t>
  </si>
  <si>
    <t>За 11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</si>
  <si>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</si>
  <si>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</si>
  <si>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</si>
  <si>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</si>
  <si>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МОП</t>
  </si>
  <si>
    <t>Смена отдельных участков трубопроводов D32мм (ГВС)</t>
  </si>
  <si>
    <t>Выполнено по АДС-05</t>
  </si>
  <si>
    <t>кв.17</t>
  </si>
  <si>
    <t>кв.17, Применительно ХВС</t>
  </si>
  <si>
    <t>Технический паспорт на дом</t>
  </si>
  <si>
    <t>шт.</t>
  </si>
  <si>
    <t>Выполнено МУП "БТИ"</t>
  </si>
  <si>
    <t>За 12 месяцев</t>
  </si>
  <si>
    <t>подвал, применительно ХВС</t>
  </si>
  <si>
    <t>Ремонт теплообменника</t>
  </si>
  <si>
    <t>подвал, применительно смена труб ЦО ф89мм</t>
  </si>
  <si>
    <t>Смена отдельных участков трубопроводов D 80 (отопление)</t>
  </si>
  <si>
    <t>м.</t>
  </si>
  <si>
    <t>Смена труб канализации Ф до 100мм</t>
  </si>
  <si>
    <t>Выполнено, АДС-05</t>
  </si>
  <si>
    <t>стояк ЦК, смена труб ф50,100мм</t>
  </si>
  <si>
    <t>ЦО</t>
  </si>
  <si>
    <t>Гидравлические испытания трубопровода Ф до 100мм</t>
  </si>
  <si>
    <t>теплообменник, применительно, смена калачей и отводов</t>
  </si>
  <si>
    <t>Смена отдельных участков трубопроводов до D100 мм (ГВС)</t>
  </si>
  <si>
    <t>Очистка помещения от мусора</t>
  </si>
  <si>
    <t>тн</t>
  </si>
  <si>
    <t>кв.66 подвал</t>
  </si>
  <si>
    <t>Очистка канализационной сети (внутренней)</t>
  </si>
  <si>
    <t>кв.40 подвал, ревизия</t>
  </si>
  <si>
    <t>Ремонт задвижки D до 100 мм без снятия с места</t>
  </si>
  <si>
    <t>Ремонт запорной арматуры без снятия с места D 25 мм ЦО</t>
  </si>
  <si>
    <t>кв.11-129</t>
  </si>
  <si>
    <t>Навеска ящиков почтовых (на 6 отделений)</t>
  </si>
  <si>
    <t>Дезинсекция помещений</t>
  </si>
  <si>
    <t>Выполнено подрядной орг-ей ООО "ПАРТЭК"</t>
  </si>
  <si>
    <t>Применительно гид.испытания т/обмен.</t>
  </si>
  <si>
    <t>Проверка и ремонт теплообменника с гид. Испытаниями</t>
  </si>
  <si>
    <t>подвал, Применительно внутр.сист.ЦО</t>
  </si>
  <si>
    <t>Прочистка вентканалов</t>
  </si>
  <si>
    <t>Выполнено подрядной орг-ей ООО "Белый Медведь"</t>
  </si>
  <si>
    <t>подвал,Применит.уст.загл.,шайб,пром.,заполн.сист.ЦО</t>
  </si>
  <si>
    <t>Прочистка врезок ЦО</t>
  </si>
  <si>
    <t>фасад, применительно установка доски объявлений</t>
  </si>
  <si>
    <t>подвал, применительно ремонт водяного насоса</t>
  </si>
  <si>
    <t>Установка насосов ручных</t>
  </si>
  <si>
    <t>подвал, прменительно ремонт насоса</t>
  </si>
  <si>
    <t>подвал, применительно изоляция труб ХВС ф63мм</t>
  </si>
  <si>
    <t>Изоляция трубопроводов рулонными материалами</t>
  </si>
  <si>
    <t>лестничные площадки, правое крыло, смена ламп</t>
  </si>
  <si>
    <t>Электромонтажные работы</t>
  </si>
  <si>
    <t>кв.70, ремонт рапредкоробки</t>
  </si>
  <si>
    <t>подвал, смена вентиля ХВС ф40мм</t>
  </si>
  <si>
    <t>Установка вентиля D до 32 мм</t>
  </si>
  <si>
    <t>Ликвидация воздушных пробок</t>
  </si>
  <si>
    <t>этаж 1, смена ламп</t>
  </si>
  <si>
    <t>подъезд, замена плавкой вставки</t>
  </si>
  <si>
    <t>этаж2, 5</t>
  </si>
  <si>
    <t>Смена метлахской плитки в полах (применительно в стенах) более 10 шт.</t>
  </si>
  <si>
    <t>стояки ЦК, установка кронштейнов</t>
  </si>
  <si>
    <t>этаж 2,5, заделка отверстий после прохода труб</t>
  </si>
  <si>
    <t>Пробивка и заделка отверстий в стенах и перекрытиях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</si>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</sst>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7"/>
  <sheetViews>
    <sheetView topLeftCell="A4" workbookViewId="0">
      <selection activeCell="B33" sqref="B3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109/1 по ул. ПАНФИЛОВА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6</v>
      </c>
      <c r="E10" s="9" t="s">
        <v>28</v>
      </c>
      <c r="F10" s="9" t="s">
        <v>29</v>
      </c>
      <c r="G10" s="8" t="s">
        <v>30</v>
      </c>
      <c r="H10" s="8">
        <v>6</v>
      </c>
      <c r="I10" s="10">
        <v>3205.99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11</v>
      </c>
      <c r="E11" s="9" t="s">
        <v>32</v>
      </c>
      <c r="F11" s="9" t="s">
        <v>33</v>
      </c>
      <c r="G11" s="8" t="s">
        <v>30</v>
      </c>
      <c r="H11" s="8">
        <v>5</v>
      </c>
      <c r="I11" s="10">
        <v>1432.73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35</v>
      </c>
      <c r="F12" s="9" t="s">
        <v>29</v>
      </c>
      <c r="G12" s="8" t="s">
        <v>30</v>
      </c>
      <c r="H12" s="8">
        <v>116</v>
      </c>
      <c r="I12" s="10">
        <v>75380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36</v>
      </c>
    </row>
    <row r="13" spans="1:26" ht="22.5" x14ac:dyDescent="0.2">
      <c r="B13" s="23">
        <f>B12+1</f>
        <v>4</v>
      </c>
      <c r="C13" s="8">
        <v>2010</v>
      </c>
      <c r="D13" s="8">
        <v>12</v>
      </c>
      <c r="E13" s="9" t="s">
        <v>37</v>
      </c>
      <c r="F13" s="9" t="s">
        <v>38</v>
      </c>
      <c r="G13" s="8" t="s">
        <v>39</v>
      </c>
      <c r="H13" s="8">
        <v>0</v>
      </c>
      <c r="I13" s="10">
        <v>4374.83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33.75" x14ac:dyDescent="0.2">
      <c r="B14" s="23">
        <f>B13+1</f>
        <v>5</v>
      </c>
      <c r="C14" s="8">
        <v>2010</v>
      </c>
      <c r="D14" s="8">
        <v>12</v>
      </c>
      <c r="E14" s="9" t="s">
        <v>37</v>
      </c>
      <c r="F14" s="9" t="s">
        <v>41</v>
      </c>
      <c r="G14" s="8" t="s">
        <v>39</v>
      </c>
      <c r="H14" s="8">
        <v>0</v>
      </c>
      <c r="I14" s="10">
        <v>3827.97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ht="22.5" x14ac:dyDescent="0.2">
      <c r="B15" s="23">
        <f>B14+1</f>
        <v>6</v>
      </c>
      <c r="C15" s="8">
        <v>2011</v>
      </c>
      <c r="D15" s="8">
        <v>2</v>
      </c>
      <c r="E15" s="9" t="s">
        <v>42</v>
      </c>
      <c r="F15" s="9" t="s">
        <v>43</v>
      </c>
      <c r="G15" s="8" t="s">
        <v>30</v>
      </c>
      <c r="H15" s="8">
        <v>8</v>
      </c>
      <c r="I15" s="10">
        <v>3980.01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ht="22.5" x14ac:dyDescent="0.2">
      <c r="B16" s="23">
        <f>B15+1</f>
        <v>7</v>
      </c>
      <c r="C16" s="8">
        <v>2011</v>
      </c>
      <c r="D16" s="8">
        <v>8</v>
      </c>
      <c r="E16" s="9" t="s">
        <v>45</v>
      </c>
      <c r="F16" s="9" t="s">
        <v>43</v>
      </c>
      <c r="G16" s="8" t="s">
        <v>30</v>
      </c>
      <c r="H16" s="8">
        <v>40</v>
      </c>
      <c r="I16" s="10">
        <v>24204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40</v>
      </c>
    </row>
    <row r="17" spans="1:17" ht="22.5" x14ac:dyDescent="0.2">
      <c r="B17" s="23">
        <f>B16+1</f>
        <v>8</v>
      </c>
      <c r="C17" s="8">
        <v>2011</v>
      </c>
      <c r="D17" s="8">
        <v>8</v>
      </c>
      <c r="E17" s="9" t="s">
        <v>46</v>
      </c>
      <c r="F17" s="9" t="s">
        <v>43</v>
      </c>
      <c r="G17" s="8" t="s">
        <v>30</v>
      </c>
      <c r="H17" s="8">
        <v>40</v>
      </c>
      <c r="I17" s="10">
        <v>24204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40</v>
      </c>
    </row>
    <row r="18" spans="1:17" x14ac:dyDescent="0.2">
      <c r="B18" s="23">
        <f>B17+1</f>
        <v>9</v>
      </c>
      <c r="C18" s="8">
        <v>2011</v>
      </c>
      <c r="D18" s="8">
        <v>10</v>
      </c>
      <c r="E18" s="9"/>
      <c r="F18" s="9" t="s">
        <v>47</v>
      </c>
      <c r="G18" s="8" t="s">
        <v>48</v>
      </c>
      <c r="H18" s="8">
        <v>1</v>
      </c>
      <c r="I18" s="10">
        <v>5173.05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49</v>
      </c>
    </row>
    <row r="19" spans="1:17" ht="22.5" x14ac:dyDescent="0.2">
      <c r="B19" s="23">
        <f>B18+1</f>
        <v>10</v>
      </c>
      <c r="C19" s="8">
        <v>2011</v>
      </c>
      <c r="D19" s="8">
        <v>12</v>
      </c>
      <c r="E19" s="9" t="s">
        <v>50</v>
      </c>
      <c r="F19" s="9" t="s">
        <v>38</v>
      </c>
      <c r="G19" s="8" t="s">
        <v>39</v>
      </c>
      <c r="H19" s="8">
        <v>0</v>
      </c>
      <c r="I19" s="10">
        <v>5369.11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40</v>
      </c>
    </row>
    <row r="20" spans="1:17" ht="33.75" x14ac:dyDescent="0.2">
      <c r="B20" s="23">
        <f>B19+1</f>
        <v>11</v>
      </c>
      <c r="C20" s="8">
        <v>2011</v>
      </c>
      <c r="D20" s="8">
        <v>12</v>
      </c>
      <c r="E20" s="9" t="s">
        <v>50</v>
      </c>
      <c r="F20" s="9" t="s">
        <v>41</v>
      </c>
      <c r="G20" s="8" t="s">
        <v>39</v>
      </c>
      <c r="H20" s="8">
        <v>0</v>
      </c>
      <c r="I20" s="10">
        <v>5070.82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40</v>
      </c>
    </row>
    <row r="21" spans="1:17" ht="22.5" x14ac:dyDescent="0.2">
      <c r="B21" s="23">
        <f>B20+1</f>
        <v>12</v>
      </c>
      <c r="C21" s="8">
        <v>2012</v>
      </c>
      <c r="D21" s="8">
        <v>4</v>
      </c>
      <c r="E21" s="9" t="s">
        <v>51</v>
      </c>
      <c r="F21" s="9" t="s">
        <v>29</v>
      </c>
      <c r="G21" s="8" t="s">
        <v>30</v>
      </c>
      <c r="H21" s="8">
        <v>4</v>
      </c>
      <c r="I21" s="10">
        <v>7893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40</v>
      </c>
    </row>
    <row r="22" spans="1:17" x14ac:dyDescent="0.2">
      <c r="B22" s="23">
        <f>B21+1</f>
        <v>13</v>
      </c>
      <c r="C22" s="8">
        <v>2012</v>
      </c>
      <c r="D22" s="8">
        <v>5</v>
      </c>
      <c r="E22" s="9" t="s">
        <v>28</v>
      </c>
      <c r="F22" s="9" t="s">
        <v>52</v>
      </c>
      <c r="G22" s="8" t="s">
        <v>48</v>
      </c>
      <c r="H22" s="8">
        <v>1</v>
      </c>
      <c r="I22" s="10">
        <v>34052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40</v>
      </c>
    </row>
    <row r="23" spans="1:17" ht="22.5" x14ac:dyDescent="0.2">
      <c r="B23" s="23">
        <f>B22+1</f>
        <v>14</v>
      </c>
      <c r="C23" s="8">
        <v>2012</v>
      </c>
      <c r="D23" s="8">
        <v>5</v>
      </c>
      <c r="E23" s="9" t="s">
        <v>53</v>
      </c>
      <c r="F23" s="9" t="s">
        <v>54</v>
      </c>
      <c r="G23" s="8" t="s">
        <v>55</v>
      </c>
      <c r="H23" s="8">
        <v>5</v>
      </c>
      <c r="I23" s="10">
        <v>7948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40</v>
      </c>
    </row>
    <row r="24" spans="1:17" ht="22.5" x14ac:dyDescent="0.2">
      <c r="B24" s="23">
        <f>B23+1</f>
        <v>15</v>
      </c>
      <c r="C24" s="8">
        <v>2012</v>
      </c>
      <c r="D24" s="8">
        <v>9</v>
      </c>
      <c r="E24" s="9" t="s">
        <v>28</v>
      </c>
      <c r="F24" s="9" t="s">
        <v>56</v>
      </c>
      <c r="G24" s="8" t="s">
        <v>30</v>
      </c>
      <c r="H24" s="8">
        <v>7</v>
      </c>
      <c r="I24" s="10">
        <v>6247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57</v>
      </c>
    </row>
    <row r="25" spans="1:17" ht="22.5" x14ac:dyDescent="0.2">
      <c r="B25" s="23">
        <f>B24+1</f>
        <v>16</v>
      </c>
      <c r="C25" s="8">
        <v>2012</v>
      </c>
      <c r="D25" s="8">
        <v>12</v>
      </c>
      <c r="E25" s="9" t="s">
        <v>28</v>
      </c>
      <c r="F25" s="9" t="s">
        <v>56</v>
      </c>
      <c r="G25" s="8" t="s">
        <v>30</v>
      </c>
      <c r="H25" s="8">
        <v>14</v>
      </c>
      <c r="I25" s="10">
        <v>14999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40</v>
      </c>
    </row>
    <row r="26" spans="1:17" ht="22.5" x14ac:dyDescent="0.2">
      <c r="B26" s="23">
        <f>B25+1</f>
        <v>17</v>
      </c>
      <c r="C26" s="8">
        <v>2012</v>
      </c>
      <c r="D26" s="8">
        <v>12</v>
      </c>
      <c r="E26" s="9" t="s">
        <v>58</v>
      </c>
      <c r="F26" s="9" t="s">
        <v>56</v>
      </c>
      <c r="G26" s="8" t="s">
        <v>30</v>
      </c>
      <c r="H26" s="8">
        <v>23.5</v>
      </c>
      <c r="I26" s="10">
        <v>29442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40</v>
      </c>
    </row>
    <row r="27" spans="1:17" ht="12" x14ac:dyDescent="0.2">
      <c r="A27" s="17"/>
      <c r="B27" s="3"/>
      <c r="C27" s="3"/>
      <c r="D27" s="11"/>
      <c r="E27" s="11"/>
      <c r="F27" s="11"/>
      <c r="G27" s="11"/>
      <c r="H27" s="11"/>
      <c r="I27" s="12">
        <f>SUM($I$10:$I$26)</f>
        <v>256803.50999999998</v>
      </c>
      <c r="J27" s="13" t="e">
        <f>SUM($J$10:$J$26)</f>
        <v>#NAME?</v>
      </c>
      <c r="K27" s="13" t="e">
        <f>SUM($K$10:$K$26)</f>
        <v>#NAME?</v>
      </c>
      <c r="L27" s="13" t="e">
        <f>SUM($L$10:$L$26)</f>
        <v>#NAME?</v>
      </c>
      <c r="M27" s="13" t="e">
        <f>SUM($M$10:$M$26)</f>
        <v>#NAME?</v>
      </c>
      <c r="N27" s="13" t="e">
        <f>SUM($N$10:$N$26)</f>
        <v>#NAME?</v>
      </c>
      <c r="O27" s="13"/>
      <c r="P27" s="13"/>
      <c r="Q27" s="13"/>
    </row>
    <row r="30" spans="1:17" x14ac:dyDescent="0.2">
      <c r="B30" s="1" t="str">
        <f>XLRPARAMS_comment</f>
        <v/>
      </c>
    </row>
    <row r="32" spans="1:17" ht="12.75" x14ac:dyDescent="0.2">
      <c r="B32" s="18"/>
      <c r="C32" s="18"/>
    </row>
    <row r="33" spans="2:3" ht="12.75" x14ac:dyDescent="0.2">
      <c r="B33" s="18" t="s">
        <v>100</v>
      </c>
      <c r="C33" s="18"/>
    </row>
    <row r="34" spans="2:3" ht="12.75" x14ac:dyDescent="0.2">
      <c r="B34" s="4"/>
      <c r="C34" s="4"/>
    </row>
    <row r="35" spans="2:3" x14ac:dyDescent="0.2">
      <c r="B35" s="1" t="s">
        <v>21</v>
      </c>
    </row>
    <row r="37" spans="2:3" x14ac:dyDescent="0.2">
      <c r="C3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26">
    <cfRule type="expression" dxfId="4" priority="5" stopIfTrue="1">
      <formula>#REF!='TRUE'</formula>
    </cfRule>
  </conditionalFormatting>
  <conditionalFormatting sqref="B27:C27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48"/>
  <sheetViews>
    <sheetView tabSelected="1" workbookViewId="0">
      <selection activeCell="Y17" sqref="Y1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109/1 по ул. ПАНФИЛОВА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9</v>
      </c>
      <c r="E10" s="9" t="s">
        <v>59</v>
      </c>
      <c r="F10" s="9" t="s">
        <v>60</v>
      </c>
      <c r="G10" s="8" t="s">
        <v>30</v>
      </c>
      <c r="H10" s="8">
        <v>880</v>
      </c>
      <c r="I10" s="10">
        <v>18613.439999999999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40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9</v>
      </c>
      <c r="E11" s="9" t="s">
        <v>61</v>
      </c>
      <c r="F11" s="9" t="s">
        <v>62</v>
      </c>
      <c r="G11" s="8" t="s">
        <v>30</v>
      </c>
      <c r="H11" s="8">
        <v>2</v>
      </c>
      <c r="I11" s="10">
        <v>3525.14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40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9</v>
      </c>
      <c r="E12" s="9" t="s">
        <v>28</v>
      </c>
      <c r="F12" s="9" t="s">
        <v>63</v>
      </c>
      <c r="G12" s="8" t="s">
        <v>64</v>
      </c>
      <c r="H12" s="8">
        <v>2</v>
      </c>
      <c r="I12" s="10">
        <v>668.72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40</v>
      </c>
    </row>
    <row r="13" spans="1:26" ht="22.5" x14ac:dyDescent="0.2">
      <c r="B13" s="23">
        <f t="shared" ref="B13:B37" si="0">B12+1</f>
        <v>4</v>
      </c>
      <c r="C13" s="8">
        <v>2011</v>
      </c>
      <c r="D13" s="8">
        <v>1</v>
      </c>
      <c r="E13" s="9" t="s">
        <v>65</v>
      </c>
      <c r="F13" s="9" t="s">
        <v>66</v>
      </c>
      <c r="G13" s="8" t="s">
        <v>30</v>
      </c>
      <c r="H13" s="8">
        <v>10</v>
      </c>
      <c r="I13" s="10">
        <v>578.9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22.5" x14ac:dyDescent="0.2">
      <c r="B14" s="23">
        <f t="shared" si="0"/>
        <v>5</v>
      </c>
      <c r="C14" s="8">
        <v>2011</v>
      </c>
      <c r="D14" s="8">
        <v>2</v>
      </c>
      <c r="E14" s="9"/>
      <c r="F14" s="9" t="s">
        <v>66</v>
      </c>
      <c r="G14" s="8" t="s">
        <v>30</v>
      </c>
      <c r="H14" s="8">
        <v>63</v>
      </c>
      <c r="I14" s="10">
        <v>3669.93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ht="22.5" x14ac:dyDescent="0.2">
      <c r="B15" s="23">
        <f t="shared" si="0"/>
        <v>6</v>
      </c>
      <c r="C15" s="8">
        <v>2011</v>
      </c>
      <c r="D15" s="8">
        <v>2</v>
      </c>
      <c r="E15" s="9" t="s">
        <v>67</v>
      </c>
      <c r="F15" s="9" t="s">
        <v>68</v>
      </c>
      <c r="G15" s="8" t="s">
        <v>48</v>
      </c>
      <c r="H15" s="8">
        <v>3</v>
      </c>
      <c r="I15" s="10">
        <v>1724.85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40</v>
      </c>
    </row>
    <row r="16" spans="1:26" ht="22.5" x14ac:dyDescent="0.2">
      <c r="B16" s="23">
        <f t="shared" si="0"/>
        <v>7</v>
      </c>
      <c r="C16" s="8">
        <v>2011</v>
      </c>
      <c r="D16" s="8">
        <v>2</v>
      </c>
      <c r="E16" s="9"/>
      <c r="F16" s="9" t="s">
        <v>69</v>
      </c>
      <c r="G16" s="8" t="s">
        <v>48</v>
      </c>
      <c r="H16" s="8">
        <v>10</v>
      </c>
      <c r="I16" s="10">
        <v>2614.1999999999998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40</v>
      </c>
    </row>
    <row r="17" spans="2:17" ht="22.5" x14ac:dyDescent="0.2">
      <c r="B17" s="23">
        <f t="shared" si="0"/>
        <v>8</v>
      </c>
      <c r="C17" s="8">
        <v>2011</v>
      </c>
      <c r="D17" s="8">
        <v>2</v>
      </c>
      <c r="E17" s="9" t="s">
        <v>70</v>
      </c>
      <c r="F17" s="9" t="s">
        <v>71</v>
      </c>
      <c r="G17" s="8" t="s">
        <v>48</v>
      </c>
      <c r="H17" s="8">
        <v>10</v>
      </c>
      <c r="I17" s="10">
        <v>147.96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40</v>
      </c>
    </row>
    <row r="18" spans="2:17" x14ac:dyDescent="0.2">
      <c r="B18" s="23">
        <f t="shared" si="0"/>
        <v>9</v>
      </c>
      <c r="C18" s="8">
        <v>2011</v>
      </c>
      <c r="D18" s="8">
        <v>6</v>
      </c>
      <c r="E18" s="9" t="s">
        <v>28</v>
      </c>
      <c r="F18" s="9" t="s">
        <v>72</v>
      </c>
      <c r="G18" s="8" t="s">
        <v>39</v>
      </c>
      <c r="H18" s="8">
        <v>1030</v>
      </c>
      <c r="I18" s="10">
        <v>2420.5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73</v>
      </c>
    </row>
    <row r="19" spans="2:17" ht="33.75" x14ac:dyDescent="0.2">
      <c r="B19" s="23">
        <f t="shared" si="0"/>
        <v>10</v>
      </c>
      <c r="C19" s="8">
        <v>2011</v>
      </c>
      <c r="D19" s="8">
        <v>7</v>
      </c>
      <c r="E19" s="9" t="s">
        <v>74</v>
      </c>
      <c r="F19" s="9" t="s">
        <v>75</v>
      </c>
      <c r="G19" s="8" t="s">
        <v>48</v>
      </c>
      <c r="H19" s="8">
        <v>1</v>
      </c>
      <c r="I19" s="10">
        <v>19626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40</v>
      </c>
    </row>
    <row r="20" spans="2:17" ht="22.5" x14ac:dyDescent="0.2">
      <c r="B20" s="23">
        <f t="shared" si="0"/>
        <v>11</v>
      </c>
      <c r="C20" s="8">
        <v>2011</v>
      </c>
      <c r="D20" s="8">
        <v>10</v>
      </c>
      <c r="E20" s="9" t="s">
        <v>76</v>
      </c>
      <c r="F20" s="9" t="s">
        <v>60</v>
      </c>
      <c r="G20" s="8" t="s">
        <v>30</v>
      </c>
      <c r="H20" s="8">
        <v>880</v>
      </c>
      <c r="I20" s="10">
        <v>38946.97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40</v>
      </c>
    </row>
    <row r="21" spans="2:17" ht="22.5" x14ac:dyDescent="0.2">
      <c r="B21" s="23">
        <f t="shared" si="0"/>
        <v>12</v>
      </c>
      <c r="C21" s="8">
        <v>2011</v>
      </c>
      <c r="D21" s="8">
        <v>11</v>
      </c>
      <c r="E21" s="9"/>
      <c r="F21" s="9" t="s">
        <v>77</v>
      </c>
      <c r="G21" s="8" t="s">
        <v>48</v>
      </c>
      <c r="H21" s="8">
        <v>32</v>
      </c>
      <c r="I21" s="10">
        <v>2971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78</v>
      </c>
    </row>
    <row r="22" spans="2:17" ht="33.75" x14ac:dyDescent="0.2">
      <c r="B22" s="23">
        <f t="shared" si="0"/>
        <v>13</v>
      </c>
      <c r="C22" s="8">
        <v>2011</v>
      </c>
      <c r="D22" s="8">
        <v>12</v>
      </c>
      <c r="E22" s="9" t="s">
        <v>79</v>
      </c>
      <c r="F22" s="9" t="s">
        <v>80</v>
      </c>
      <c r="G22" s="8" t="s">
        <v>48</v>
      </c>
      <c r="H22" s="8">
        <v>6</v>
      </c>
      <c r="I22" s="10">
        <v>4148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40</v>
      </c>
    </row>
    <row r="23" spans="2:17" ht="33.75" x14ac:dyDescent="0.2">
      <c r="B23" s="23">
        <f t="shared" si="0"/>
        <v>14</v>
      </c>
      <c r="C23" s="8">
        <v>2012</v>
      </c>
      <c r="D23" s="8">
        <v>1</v>
      </c>
      <c r="E23" s="9" t="s">
        <v>81</v>
      </c>
      <c r="F23" s="9" t="s">
        <v>71</v>
      </c>
      <c r="G23" s="8" t="s">
        <v>48</v>
      </c>
      <c r="H23" s="8">
        <v>1</v>
      </c>
      <c r="I23" s="10">
        <v>672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40</v>
      </c>
    </row>
    <row r="24" spans="2:17" ht="22.5" x14ac:dyDescent="0.2">
      <c r="B24" s="23">
        <f t="shared" si="0"/>
        <v>15</v>
      </c>
      <c r="C24" s="8">
        <v>2012</v>
      </c>
      <c r="D24" s="8">
        <v>1</v>
      </c>
      <c r="E24" s="9" t="s">
        <v>82</v>
      </c>
      <c r="F24" s="9" t="s">
        <v>83</v>
      </c>
      <c r="G24" s="8" t="s">
        <v>48</v>
      </c>
      <c r="H24" s="8">
        <v>2</v>
      </c>
      <c r="I24" s="10">
        <v>3402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40</v>
      </c>
    </row>
    <row r="25" spans="2:17" ht="22.5" x14ac:dyDescent="0.2">
      <c r="B25" s="23">
        <f t="shared" si="0"/>
        <v>16</v>
      </c>
      <c r="C25" s="8">
        <v>2012</v>
      </c>
      <c r="D25" s="8">
        <v>4</v>
      </c>
      <c r="E25" s="9" t="s">
        <v>84</v>
      </c>
      <c r="F25" s="9" t="s">
        <v>83</v>
      </c>
      <c r="G25" s="8" t="s">
        <v>48</v>
      </c>
      <c r="H25" s="8">
        <v>1</v>
      </c>
      <c r="I25" s="10">
        <v>12139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40</v>
      </c>
    </row>
    <row r="26" spans="2:17" ht="33.75" x14ac:dyDescent="0.2">
      <c r="B26" s="23">
        <f t="shared" si="0"/>
        <v>17</v>
      </c>
      <c r="C26" s="8">
        <v>2012</v>
      </c>
      <c r="D26" s="8">
        <v>5</v>
      </c>
      <c r="E26" s="9" t="s">
        <v>28</v>
      </c>
      <c r="F26" s="9" t="s">
        <v>75</v>
      </c>
      <c r="G26" s="8" t="s">
        <v>48</v>
      </c>
      <c r="H26" s="8">
        <v>1</v>
      </c>
      <c r="I26" s="10">
        <v>35044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40</v>
      </c>
    </row>
    <row r="27" spans="2:17" ht="33.75" x14ac:dyDescent="0.2">
      <c r="B27" s="23">
        <f t="shared" si="0"/>
        <v>18</v>
      </c>
      <c r="C27" s="8">
        <v>2012</v>
      </c>
      <c r="D27" s="8">
        <v>5</v>
      </c>
      <c r="E27" s="9" t="s">
        <v>85</v>
      </c>
      <c r="F27" s="9" t="s">
        <v>86</v>
      </c>
      <c r="G27" s="8" t="s">
        <v>39</v>
      </c>
      <c r="H27" s="8">
        <v>1.8</v>
      </c>
      <c r="I27" s="10">
        <v>265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40</v>
      </c>
    </row>
    <row r="28" spans="2:17" ht="22.5" x14ac:dyDescent="0.2">
      <c r="B28" s="23">
        <f t="shared" si="0"/>
        <v>19</v>
      </c>
      <c r="C28" s="8">
        <v>2012</v>
      </c>
      <c r="D28" s="8">
        <v>7</v>
      </c>
      <c r="E28" s="9" t="s">
        <v>28</v>
      </c>
      <c r="F28" s="9" t="s">
        <v>60</v>
      </c>
      <c r="G28" s="8" t="s">
        <v>30</v>
      </c>
      <c r="H28" s="8">
        <v>800</v>
      </c>
      <c r="I28" s="10">
        <v>33253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40</v>
      </c>
    </row>
    <row r="29" spans="2:17" x14ac:dyDescent="0.2">
      <c r="B29" s="23">
        <f t="shared" si="0"/>
        <v>20</v>
      </c>
      <c r="C29" s="8">
        <v>2012</v>
      </c>
      <c r="D29" s="8">
        <v>11</v>
      </c>
      <c r="E29" s="9"/>
      <c r="F29" s="9" t="s">
        <v>92</v>
      </c>
      <c r="G29" s="8" t="s">
        <v>48</v>
      </c>
      <c r="H29" s="8">
        <v>35</v>
      </c>
      <c r="I29" s="10">
        <v>3465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40</v>
      </c>
    </row>
    <row r="30" spans="2:17" ht="22.5" x14ac:dyDescent="0.2">
      <c r="B30" s="23">
        <f t="shared" si="0"/>
        <v>21</v>
      </c>
      <c r="C30" s="8">
        <v>2012</v>
      </c>
      <c r="D30" s="8">
        <v>11</v>
      </c>
      <c r="E30" s="9" t="s">
        <v>90</v>
      </c>
      <c r="F30" s="9" t="s">
        <v>91</v>
      </c>
      <c r="G30" s="8" t="s">
        <v>48</v>
      </c>
      <c r="H30" s="8">
        <v>1</v>
      </c>
      <c r="I30" s="10">
        <v>1016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40</v>
      </c>
    </row>
    <row r="31" spans="2:17" ht="33.75" x14ac:dyDescent="0.2">
      <c r="B31" s="23">
        <f t="shared" si="0"/>
        <v>22</v>
      </c>
      <c r="C31" s="8">
        <v>2012</v>
      </c>
      <c r="D31" s="8">
        <v>11</v>
      </c>
      <c r="E31" s="9" t="s">
        <v>87</v>
      </c>
      <c r="F31" s="9" t="s">
        <v>88</v>
      </c>
      <c r="G31" s="8" t="s">
        <v>48</v>
      </c>
      <c r="H31" s="8">
        <v>7</v>
      </c>
      <c r="I31" s="10">
        <v>116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40</v>
      </c>
    </row>
    <row r="32" spans="2:17" ht="22.5" x14ac:dyDescent="0.2">
      <c r="B32" s="23">
        <f t="shared" si="0"/>
        <v>23</v>
      </c>
      <c r="C32" s="8">
        <v>2012</v>
      </c>
      <c r="D32" s="8">
        <v>11</v>
      </c>
      <c r="E32" s="9" t="s">
        <v>89</v>
      </c>
      <c r="F32" s="9" t="s">
        <v>88</v>
      </c>
      <c r="G32" s="8" t="s">
        <v>48</v>
      </c>
      <c r="H32" s="8">
        <v>1</v>
      </c>
      <c r="I32" s="10">
        <v>494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40</v>
      </c>
    </row>
    <row r="33" spans="1:17" x14ac:dyDescent="0.2">
      <c r="B33" s="23">
        <f t="shared" si="0"/>
        <v>24</v>
      </c>
      <c r="C33" s="8">
        <v>2012</v>
      </c>
      <c r="D33" s="8">
        <v>12</v>
      </c>
      <c r="E33" s="9" t="s">
        <v>93</v>
      </c>
      <c r="F33" s="9" t="s">
        <v>88</v>
      </c>
      <c r="G33" s="8" t="s">
        <v>48</v>
      </c>
      <c r="H33" s="8">
        <v>9</v>
      </c>
      <c r="I33" s="10">
        <v>517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40</v>
      </c>
    </row>
    <row r="34" spans="1:17" ht="22.5" x14ac:dyDescent="0.2">
      <c r="B34" s="23">
        <f t="shared" si="0"/>
        <v>25</v>
      </c>
      <c r="C34" s="8">
        <v>2012</v>
      </c>
      <c r="D34" s="8">
        <v>12</v>
      </c>
      <c r="E34" s="9" t="s">
        <v>94</v>
      </c>
      <c r="F34" s="9" t="s">
        <v>88</v>
      </c>
      <c r="G34" s="8" t="s">
        <v>48</v>
      </c>
      <c r="H34" s="8">
        <v>2</v>
      </c>
      <c r="I34" s="10">
        <v>601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40</v>
      </c>
    </row>
    <row r="35" spans="1:17" ht="33.75" x14ac:dyDescent="0.2">
      <c r="B35" s="23">
        <f t="shared" si="0"/>
        <v>26</v>
      </c>
      <c r="C35" s="8">
        <v>2012</v>
      </c>
      <c r="D35" s="8">
        <v>12</v>
      </c>
      <c r="E35" s="9" t="s">
        <v>95</v>
      </c>
      <c r="F35" s="9" t="s">
        <v>96</v>
      </c>
      <c r="G35" s="8" t="s">
        <v>48</v>
      </c>
      <c r="H35" s="8">
        <v>3.5</v>
      </c>
      <c r="I35" s="10">
        <v>5720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40</v>
      </c>
    </row>
    <row r="36" spans="1:17" ht="22.5" x14ac:dyDescent="0.2">
      <c r="B36" s="23">
        <f t="shared" si="0"/>
        <v>27</v>
      </c>
      <c r="C36" s="8">
        <v>2012</v>
      </c>
      <c r="D36" s="8">
        <v>12</v>
      </c>
      <c r="E36" s="9" t="s">
        <v>97</v>
      </c>
      <c r="F36" s="9"/>
      <c r="G36" s="8" t="s">
        <v>48</v>
      </c>
      <c r="H36" s="8">
        <v>5</v>
      </c>
      <c r="I36" s="10">
        <v>1234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40</v>
      </c>
    </row>
    <row r="37" spans="1:17" ht="33.75" x14ac:dyDescent="0.2">
      <c r="B37" s="23">
        <f t="shared" si="0"/>
        <v>28</v>
      </c>
      <c r="C37" s="8">
        <v>2012</v>
      </c>
      <c r="D37" s="8">
        <v>12</v>
      </c>
      <c r="E37" s="9" t="s">
        <v>98</v>
      </c>
      <c r="F37" s="9" t="s">
        <v>99</v>
      </c>
      <c r="G37" s="8" t="s">
        <v>48</v>
      </c>
      <c r="H37" s="8">
        <v>4</v>
      </c>
      <c r="I37" s="10">
        <v>1717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40</v>
      </c>
    </row>
    <row r="38" spans="1:17" ht="12" x14ac:dyDescent="0.2">
      <c r="A38" s="17"/>
      <c r="B38" s="3"/>
      <c r="C38" s="3"/>
      <c r="D38" s="11"/>
      <c r="E38" s="11"/>
      <c r="F38" s="11"/>
      <c r="G38" s="11"/>
      <c r="H38" s="11"/>
      <c r="I38" s="12"/>
      <c r="J38" s="13" t="e">
        <f>SUM($J$10:$J$37)</f>
        <v>#NAME?</v>
      </c>
      <c r="K38" s="13" t="e">
        <f>SUM($K$10:$K$37)</f>
        <v>#NAME?</v>
      </c>
      <c r="L38" s="13" t="e">
        <f>SUM($L$10:$L$37)</f>
        <v>#NAME?</v>
      </c>
      <c r="M38" s="13" t="e">
        <f>SUM($M$10:$M$37)</f>
        <v>#NAME?</v>
      </c>
      <c r="N38" s="13" t="e">
        <f>SUM($N$10:$N$37)</f>
        <v>#NAME?</v>
      </c>
      <c r="O38" s="13"/>
      <c r="P38" s="13"/>
      <c r="Q38" s="13"/>
    </row>
    <row r="40" spans="1:17" x14ac:dyDescent="0.2">
      <c r="B40" s="1" t="s">
        <v>19</v>
      </c>
    </row>
    <row r="43" spans="1:17" ht="12.75" x14ac:dyDescent="0.2">
      <c r="B43" s="18"/>
      <c r="C43" s="18"/>
    </row>
    <row r="44" spans="1:17" ht="12.75" x14ac:dyDescent="0.2">
      <c r="B44" s="18" t="s">
        <v>100</v>
      </c>
      <c r="C44" s="18"/>
    </row>
    <row r="45" spans="1:17" ht="12.75" x14ac:dyDescent="0.2">
      <c r="B45" s="4"/>
      <c r="C45" s="4"/>
    </row>
    <row r="46" spans="1:17" x14ac:dyDescent="0.2">
      <c r="B46" s="1" t="s">
        <v>21</v>
      </c>
    </row>
    <row r="48" spans="1:17" x14ac:dyDescent="0.2">
      <c r="C4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37">
    <cfRule type="expression" dxfId="1" priority="5" stopIfTrue="1">
      <formula>#REF!='TRUE'</formula>
    </cfRule>
  </conditionalFormatting>
  <conditionalFormatting sqref="B38:C38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2013-02-11T10:16:15Z</dcterms:modified>
</cp:coreProperties>
</file>