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Ремонт!$A$10:$Q$33</definedName>
    <definedName name="detailRange3">Содержание!$A$10:$Q$54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53" i="3" l="1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4" i="3" s="1"/>
  <c r="M10" i="3"/>
  <c r="M54" i="3" s="1"/>
  <c r="L10" i="3"/>
  <c r="L54" i="3" s="1"/>
  <c r="K10" i="3"/>
  <c r="K54" i="3" s="1"/>
  <c r="J10" i="3"/>
  <c r="J54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I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3" i="2" s="1"/>
  <c r="M10" i="2"/>
  <c r="M33" i="2" s="1"/>
  <c r="L10" i="2"/>
  <c r="L33" i="2" s="1"/>
  <c r="K10" i="2"/>
  <c r="K33" i="2" s="1"/>
  <c r="J10" i="2"/>
  <c r="J33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5" i="4"/>
  <c r="B5" i="3"/>
  <c r="B5" i="2"/>
  <c r="S3" i="3"/>
  <c r="S2" i="3"/>
  <c r="S3" i="2"/>
  <c r="S2" i="2"/>
  <c r="B6" i="3"/>
  <c r="B4" i="3"/>
  <c r="B36" i="2"/>
  <c r="B6" i="2"/>
  <c r="B4" i="2"/>
</calcChain>
</file>

<file path=xl/sharedStrings.xml><?xml version="1.0" encoding="utf-8"?>
<sst xmlns="http://schemas.openxmlformats.org/spreadsheetml/2006/main" count="318" uniqueCount="136">
  <si>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</si>
  <si>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</si>
  <si>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</si>
  <si>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</si>
  <si>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</si>
  <si>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</si>
  <si>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</si>
  <si>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</si>
  <si>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</si>
  <si>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</si>
  <si>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</si>
  <si>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</si>
  <si>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</si>
  <si>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</si>
  <si>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</si>
  <si>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</si>
  <si>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</si>
  <si>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</si>
  <si>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</si>
  <si>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</si>
  <si>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</si>
  <si>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</si>
  <si>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</si>
  <si>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</si>
  <si>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355 по ул. ЧЕХОВА</t>
  </si>
  <si>
    <t>за период c 01.04.2010 по 31.12.2012</t>
  </si>
  <si>
    <t/>
  </si>
  <si>
    <t>Управляющая компания ООО "УК "Западное" с 01.04.2010</t>
  </si>
  <si>
    <t>кв.103,107</t>
  </si>
  <si>
    <t>Смена труб канализации Ф до 100мм</t>
  </si>
  <si>
    <t>п.м.</t>
  </si>
  <si>
    <t>Выполнено по АДС 05</t>
  </si>
  <si>
    <t>9 эт., применительно</t>
  </si>
  <si>
    <t>Ремонт подъезда 1 этажного</t>
  </si>
  <si>
    <t>подъезд</t>
  </si>
  <si>
    <t>Выполнено по решению суда</t>
  </si>
  <si>
    <t>кв.143</t>
  </si>
  <si>
    <t>Смена рулонных кровель из наплавляемых материалов в 1 слой</t>
  </si>
  <si>
    <t>кв.м</t>
  </si>
  <si>
    <t>кв.44</t>
  </si>
  <si>
    <t>Смена отдельных участков трубопроводов D32мм (ГВС)</t>
  </si>
  <si>
    <t>кв.105</t>
  </si>
  <si>
    <t>Выполнено по АДС-05</t>
  </si>
  <si>
    <t>+ремонт штукатурки откосов,грунтовка,окраска</t>
  </si>
  <si>
    <t>Уст-ка в жил.и общ.зданиях оконных блоков из ПВХ поворотных(откидных,поворотно-откидных)пл. до 2 кв.</t>
  </si>
  <si>
    <t>Рабрты выполнены в 2010г. подрядной орг-ей ООО"РСК"Велес+"</t>
  </si>
  <si>
    <t>За 9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</si>
  <si>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</si>
  <si>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</si>
  <si>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</si>
  <si>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5-й подъезд Применительно ремонт козырька</t>
  </si>
  <si>
    <t>Ремонт цементной стяжки козырька над подъездом</t>
  </si>
  <si>
    <t>Обр. жит.№1288 от 06.10.10.</t>
  </si>
  <si>
    <t>кв.36,48,160</t>
  </si>
  <si>
    <t>Герметизация швов</t>
  </si>
  <si>
    <t>Обр. жит.№936 от 19.08.10.№934 от 19.08.10.Выполнено подряд.орг-ей И.П.Дорофеев С.В.</t>
  </si>
  <si>
    <t>кв.43,Применительно ХВС</t>
  </si>
  <si>
    <t>Применительно тех.обслуживание прибора учета</t>
  </si>
  <si>
    <t>Установка УУТЭ</t>
  </si>
  <si>
    <t>шт.</t>
  </si>
  <si>
    <t>За 12 месяцев</t>
  </si>
  <si>
    <t>кв.19</t>
  </si>
  <si>
    <t>1 подъезд, 9 этаж, применительно смена труб циркуляции ГВС ф25,32,40мм</t>
  </si>
  <si>
    <t>Смена отдельных участков трубопроводов D50мм (ГВС)</t>
  </si>
  <si>
    <t>кв.14,18,22,26,30,34, применительно ГВС ф20,32мм</t>
  </si>
  <si>
    <t>АДС-05, выполнено</t>
  </si>
  <si>
    <t>кв.36-36,61-64, применительно смена труб ЦО ф25мм</t>
  </si>
  <si>
    <t>Смена отдельных участков трубопроводов D 32 (отопление)</t>
  </si>
  <si>
    <t>м.</t>
  </si>
  <si>
    <t>кв.84, применительно ЦК ф110мм</t>
  </si>
  <si>
    <t>кв.118, применительно ЦК ф110мм</t>
  </si>
  <si>
    <t>кв.184-188, применительно ХВС</t>
  </si>
  <si>
    <t>Смена отдельных участков трубопроводов D 25 (ГВС)</t>
  </si>
  <si>
    <t>Применительно работы по проектированию узла учета</t>
  </si>
  <si>
    <t>Теплообменник, мощность отвод. тепла, кВт до 100</t>
  </si>
  <si>
    <t>Выполнено ООО "Теплострой"</t>
  </si>
  <si>
    <t>ввод ГВС</t>
  </si>
  <si>
    <t>Гидравлические испытания трубопровода Ф до 100мм</t>
  </si>
  <si>
    <t>маш. отд. , применительно, закрытие проема фанерой</t>
  </si>
  <si>
    <t>Смена разбитых стекол</t>
  </si>
  <si>
    <t>Очистка кровли, козырьков, желобов и свесов от мусора</t>
  </si>
  <si>
    <t>кв. 26,27,63,87,138; 2-х вент.канал.с проверкой 15</t>
  </si>
  <si>
    <t>Прочистка вентканалов</t>
  </si>
  <si>
    <t>Выполнено  ООО "ТаСИС"</t>
  </si>
  <si>
    <t>ревиз.задв.+ликвид.воздуш.пр.</t>
  </si>
  <si>
    <t>Ремонт задвижки D до 100 мм без снятия с места</t>
  </si>
  <si>
    <t>Применительно ревизия ХВС</t>
  </si>
  <si>
    <t>Ремонт запорной арматуры без снятия с места D 25 мм ЦО</t>
  </si>
  <si>
    <t>Очистка канализационной сети (внутренней)</t>
  </si>
  <si>
    <t>Применительно обход подвала (на предмет утеч)</t>
  </si>
  <si>
    <t>Обходы и  осмотры системы т\сетей</t>
  </si>
  <si>
    <t>кв.183 Применительно ремонт</t>
  </si>
  <si>
    <t>Изготовление и уставновка полотенцесушителя</t>
  </si>
  <si>
    <t>Применительно выход на кровлю</t>
  </si>
  <si>
    <t>Ремонт дверного блока</t>
  </si>
  <si>
    <t>Установка скамейки</t>
  </si>
  <si>
    <t>подвал (отключ. ЦО)</t>
  </si>
  <si>
    <t>Установка заглушек на трубопроводах диаметром до 50мм</t>
  </si>
  <si>
    <t>подвал</t>
  </si>
  <si>
    <t>Дезинсекция помещений</t>
  </si>
  <si>
    <t>Выполнено подрядной орг-ей ООО "Партэк"</t>
  </si>
  <si>
    <t>Применительно побелка деревьев</t>
  </si>
  <si>
    <t>Масляная окраска дверей</t>
  </si>
  <si>
    <t>Применительно внутренняяя система ЦО</t>
  </si>
  <si>
    <t>МОП+остекление</t>
  </si>
  <si>
    <t>Ремонт оконных переплетов</t>
  </si>
  <si>
    <t>Смена задвижек D до 100мм</t>
  </si>
  <si>
    <t>подвал,Применительно ревизия ГВС</t>
  </si>
  <si>
    <t>Применительно подвал,прочист. труб, регулир. ЦО</t>
  </si>
  <si>
    <t>тн</t>
  </si>
  <si>
    <t>подвал,узел учета Применительно смена труб D57,89</t>
  </si>
  <si>
    <t>Смена отдельных участков трубопорводов D 100 (отопление)</t>
  </si>
  <si>
    <t>подвал,Применительно тех.обслуживание</t>
  </si>
  <si>
    <t>Выполнено ООО "УК"Зодчий"</t>
  </si>
  <si>
    <t>подвал ЦО, применительно ремонт узла учета</t>
  </si>
  <si>
    <t>Ремонт теплообменника</t>
  </si>
  <si>
    <t>подвал, применительно отключение системы ЦО</t>
  </si>
  <si>
    <t>территория, применительно окраска деревьев и скамеек</t>
  </si>
  <si>
    <t>Масляная окраска детских площадок</t>
  </si>
  <si>
    <t>кв.132, применительно смена туб ХВСф32мм</t>
  </si>
  <si>
    <t>подъезды, применительно установка аншлагов</t>
  </si>
  <si>
    <t>кв.188</t>
  </si>
  <si>
    <t>ввод ЦО</t>
  </si>
  <si>
    <t>кв.134</t>
  </si>
  <si>
    <t>Выполнено ООО "Белый Медведь"</t>
  </si>
  <si>
    <t>подъезды 2,4, применительно устройство стока</t>
  </si>
  <si>
    <t>кв.4, ревизия ЩО</t>
  </si>
  <si>
    <t>Ремонт групповых щитков на лестничных клетках со сменой автоматов</t>
  </si>
  <si>
    <t>кв.188, ревизия ЩО</t>
  </si>
  <si>
    <t>подъезд 2, смена ламп</t>
  </si>
  <si>
    <t>Электромонтажные работы</t>
  </si>
  <si>
    <t>подъезды 2, 5, ремонт ВРУ</t>
  </si>
  <si>
    <t>подвал, заполнение системы ЦО с промывкой</t>
  </si>
  <si>
    <t>кв.135, ревизия ЩЭ</t>
  </si>
  <si>
    <t>Ремонт групповых щитков на лестничных клетках без ремонта автоматов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</si>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</sst>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3"/>
  <sheetViews>
    <sheetView tabSelected="1" workbookViewId="0">
      <selection activeCell="B39" sqref="B3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355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28</v>
      </c>
      <c r="F10" s="9" t="s">
        <v>29</v>
      </c>
      <c r="G10" s="8" t="s">
        <v>30</v>
      </c>
      <c r="H10" s="8">
        <v>1.5</v>
      </c>
      <c r="I10" s="10">
        <v>1451.49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9</v>
      </c>
      <c r="E11" s="9" t="s">
        <v>32</v>
      </c>
      <c r="F11" s="9" t="s">
        <v>33</v>
      </c>
      <c r="G11" s="8" t="s">
        <v>34</v>
      </c>
      <c r="H11" s="8">
        <v>1</v>
      </c>
      <c r="I11" s="10">
        <v>9754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36</v>
      </c>
      <c r="F12" s="9" t="s">
        <v>37</v>
      </c>
      <c r="G12" s="8" t="s">
        <v>38</v>
      </c>
      <c r="H12" s="8">
        <v>87.8</v>
      </c>
      <c r="I12" s="10">
        <v>14590.66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39</v>
      </c>
      <c r="F13" s="9" t="s">
        <v>40</v>
      </c>
      <c r="G13" s="8" t="s">
        <v>30</v>
      </c>
      <c r="H13" s="8">
        <v>4</v>
      </c>
      <c r="I13" s="10">
        <v>1573.81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41</v>
      </c>
      <c r="F14" s="9" t="s">
        <v>29</v>
      </c>
      <c r="G14" s="8" t="s">
        <v>30</v>
      </c>
      <c r="H14" s="8">
        <v>3</v>
      </c>
      <c r="I14" s="10">
        <v>1622.43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45" x14ac:dyDescent="0.2">
      <c r="B15" s="23">
        <f>B14+1</f>
        <v>6</v>
      </c>
      <c r="C15" s="8">
        <v>2010</v>
      </c>
      <c r="D15" s="8">
        <v>12</v>
      </c>
      <c r="E15" s="9" t="s">
        <v>43</v>
      </c>
      <c r="F15" s="9" t="s">
        <v>44</v>
      </c>
      <c r="G15" s="8" t="s">
        <v>38</v>
      </c>
      <c r="H15" s="8">
        <v>130.56</v>
      </c>
      <c r="I15" s="10">
        <v>742455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46</v>
      </c>
      <c r="F16" s="9" t="s">
        <v>47</v>
      </c>
      <c r="G16" s="8" t="s">
        <v>38</v>
      </c>
      <c r="H16" s="8">
        <v>0</v>
      </c>
      <c r="I16" s="10">
        <v>17583.060000000001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33.75" x14ac:dyDescent="0.2">
      <c r="B17" s="23">
        <f>B16+1</f>
        <v>8</v>
      </c>
      <c r="C17" s="8">
        <v>2010</v>
      </c>
      <c r="D17" s="8">
        <v>12</v>
      </c>
      <c r="E17" s="9" t="s">
        <v>46</v>
      </c>
      <c r="F17" s="9" t="s">
        <v>49</v>
      </c>
      <c r="G17" s="8" t="s">
        <v>38</v>
      </c>
      <c r="H17" s="8">
        <v>0</v>
      </c>
      <c r="I17" s="10">
        <v>15514.47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33.75" x14ac:dyDescent="0.2">
      <c r="B18" s="23">
        <f>B17+1</f>
        <v>9</v>
      </c>
      <c r="C18" s="8">
        <v>2011</v>
      </c>
      <c r="D18" s="8">
        <v>4</v>
      </c>
      <c r="E18" s="9" t="s">
        <v>50</v>
      </c>
      <c r="F18" s="9" t="s">
        <v>51</v>
      </c>
      <c r="G18" s="8" t="s">
        <v>38</v>
      </c>
      <c r="H18" s="8">
        <v>35</v>
      </c>
      <c r="I18" s="10">
        <v>12498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52</v>
      </c>
    </row>
    <row r="19" spans="2:17" ht="33.75" x14ac:dyDescent="0.2">
      <c r="B19" s="23">
        <f>B18+1</f>
        <v>10</v>
      </c>
      <c r="C19" s="8">
        <v>2011</v>
      </c>
      <c r="D19" s="8">
        <v>7</v>
      </c>
      <c r="E19" s="9" t="s">
        <v>53</v>
      </c>
      <c r="F19" s="9" t="s">
        <v>54</v>
      </c>
      <c r="G19" s="8" t="s">
        <v>30</v>
      </c>
      <c r="H19" s="8">
        <v>96</v>
      </c>
      <c r="I19" s="10">
        <v>80504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55</v>
      </c>
    </row>
    <row r="20" spans="2:17" ht="22.5" x14ac:dyDescent="0.2">
      <c r="B20" s="23">
        <f>B19+1</f>
        <v>11</v>
      </c>
      <c r="C20" s="8">
        <v>2011</v>
      </c>
      <c r="D20" s="8">
        <v>11</v>
      </c>
      <c r="E20" s="9" t="s">
        <v>56</v>
      </c>
      <c r="F20" s="9" t="s">
        <v>40</v>
      </c>
      <c r="G20" s="8" t="s">
        <v>30</v>
      </c>
      <c r="H20" s="8">
        <v>8</v>
      </c>
      <c r="I20" s="10">
        <v>8883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48</v>
      </c>
    </row>
    <row r="21" spans="2:17" ht="33.75" x14ac:dyDescent="0.2">
      <c r="B21" s="23">
        <f>B20+1</f>
        <v>12</v>
      </c>
      <c r="C21" s="8">
        <v>2011</v>
      </c>
      <c r="D21" s="8">
        <v>12</v>
      </c>
      <c r="E21" s="9" t="s">
        <v>57</v>
      </c>
      <c r="F21" s="9" t="s">
        <v>58</v>
      </c>
      <c r="G21" s="8" t="s">
        <v>59</v>
      </c>
      <c r="H21" s="8">
        <v>1</v>
      </c>
      <c r="I21" s="10">
        <v>1612.35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48</v>
      </c>
    </row>
    <row r="22" spans="2:17" ht="22.5" x14ac:dyDescent="0.2">
      <c r="B22" s="23">
        <f>B21+1</f>
        <v>13</v>
      </c>
      <c r="C22" s="8">
        <v>2011</v>
      </c>
      <c r="D22" s="8">
        <v>12</v>
      </c>
      <c r="E22" s="9" t="s">
        <v>60</v>
      </c>
      <c r="F22" s="9" t="s">
        <v>47</v>
      </c>
      <c r="G22" s="8" t="s">
        <v>38</v>
      </c>
      <c r="H22" s="8">
        <v>0</v>
      </c>
      <c r="I22" s="10">
        <v>24823.15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48</v>
      </c>
    </row>
    <row r="23" spans="2:17" ht="33.75" x14ac:dyDescent="0.2">
      <c r="B23" s="23">
        <f>B22+1</f>
        <v>14</v>
      </c>
      <c r="C23" s="8">
        <v>2011</v>
      </c>
      <c r="D23" s="8">
        <v>12</v>
      </c>
      <c r="E23" s="9" t="s">
        <v>60</v>
      </c>
      <c r="F23" s="9" t="s">
        <v>49</v>
      </c>
      <c r="G23" s="8" t="s">
        <v>38</v>
      </c>
      <c r="H23" s="8">
        <v>0</v>
      </c>
      <c r="I23" s="10">
        <v>23444.080000000002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ht="22.5" x14ac:dyDescent="0.2">
      <c r="B24" s="23">
        <f>B23+1</f>
        <v>15</v>
      </c>
      <c r="C24" s="8">
        <v>2012</v>
      </c>
      <c r="D24" s="8">
        <v>1</v>
      </c>
      <c r="E24" s="9" t="s">
        <v>61</v>
      </c>
      <c r="F24" s="9" t="s">
        <v>29</v>
      </c>
      <c r="G24" s="8" t="s">
        <v>30</v>
      </c>
      <c r="H24" s="8">
        <v>2</v>
      </c>
      <c r="I24" s="10">
        <v>1184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48</v>
      </c>
    </row>
    <row r="25" spans="2:17" ht="45" x14ac:dyDescent="0.2">
      <c r="B25" s="23">
        <f>B24+1</f>
        <v>16</v>
      </c>
      <c r="C25" s="8">
        <v>2012</v>
      </c>
      <c r="D25" s="8">
        <v>5</v>
      </c>
      <c r="E25" s="9" t="s">
        <v>62</v>
      </c>
      <c r="F25" s="9" t="s">
        <v>63</v>
      </c>
      <c r="G25" s="8" t="s">
        <v>30</v>
      </c>
      <c r="H25" s="8">
        <v>42</v>
      </c>
      <c r="I25" s="10">
        <v>24844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ht="33.75" x14ac:dyDescent="0.2">
      <c r="B26" s="23">
        <f>B25+1</f>
        <v>17</v>
      </c>
      <c r="C26" s="8">
        <v>2012</v>
      </c>
      <c r="D26" s="8">
        <v>6</v>
      </c>
      <c r="E26" s="9" t="s">
        <v>64</v>
      </c>
      <c r="F26" s="9" t="s">
        <v>40</v>
      </c>
      <c r="G26" s="8" t="s">
        <v>30</v>
      </c>
      <c r="H26" s="8">
        <v>22</v>
      </c>
      <c r="I26" s="10">
        <v>13692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65</v>
      </c>
    </row>
    <row r="27" spans="2:17" ht="33.75" x14ac:dyDescent="0.2">
      <c r="B27" s="23">
        <f>B26+1</f>
        <v>18</v>
      </c>
      <c r="C27" s="8">
        <v>2012</v>
      </c>
      <c r="D27" s="8">
        <v>7</v>
      </c>
      <c r="E27" s="9" t="s">
        <v>66</v>
      </c>
      <c r="F27" s="9" t="s">
        <v>67</v>
      </c>
      <c r="G27" s="8" t="s">
        <v>68</v>
      </c>
      <c r="H27" s="8">
        <v>5</v>
      </c>
      <c r="I27" s="10">
        <v>1277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48</v>
      </c>
    </row>
    <row r="28" spans="2:17" ht="22.5" x14ac:dyDescent="0.2">
      <c r="B28" s="23">
        <f>B27+1</f>
        <v>19</v>
      </c>
      <c r="C28" s="8">
        <v>2012</v>
      </c>
      <c r="D28" s="8">
        <v>7</v>
      </c>
      <c r="E28" s="9" t="s">
        <v>69</v>
      </c>
      <c r="F28" s="9" t="s">
        <v>29</v>
      </c>
      <c r="G28" s="8" t="s">
        <v>30</v>
      </c>
      <c r="H28" s="8">
        <v>4.25</v>
      </c>
      <c r="I28" s="10">
        <v>3394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65</v>
      </c>
    </row>
    <row r="29" spans="2:17" ht="22.5" x14ac:dyDescent="0.2">
      <c r="B29" s="23">
        <f>B28+1</f>
        <v>20</v>
      </c>
      <c r="C29" s="8">
        <v>2012</v>
      </c>
      <c r="D29" s="8">
        <v>7</v>
      </c>
      <c r="E29" s="9" t="s">
        <v>70</v>
      </c>
      <c r="F29" s="9" t="s">
        <v>29</v>
      </c>
      <c r="G29" s="8" t="s">
        <v>30</v>
      </c>
      <c r="H29" s="8">
        <v>3</v>
      </c>
      <c r="I29" s="10">
        <v>3285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65</v>
      </c>
    </row>
    <row r="30" spans="2:17" ht="22.5" x14ac:dyDescent="0.2">
      <c r="B30" s="23">
        <f>B29+1</f>
        <v>21</v>
      </c>
      <c r="C30" s="8">
        <v>2012</v>
      </c>
      <c r="D30" s="8">
        <v>7</v>
      </c>
      <c r="E30" s="9" t="s">
        <v>71</v>
      </c>
      <c r="F30" s="9" t="s">
        <v>72</v>
      </c>
      <c r="G30" s="8" t="s">
        <v>30</v>
      </c>
      <c r="H30" s="8">
        <v>3.5</v>
      </c>
      <c r="I30" s="10">
        <v>2241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65</v>
      </c>
    </row>
    <row r="31" spans="2:17" ht="22.5" x14ac:dyDescent="0.2">
      <c r="B31" s="23">
        <f>B30+1</f>
        <v>22</v>
      </c>
      <c r="C31" s="8">
        <v>2012</v>
      </c>
      <c r="D31" s="8">
        <v>12</v>
      </c>
      <c r="E31" s="9" t="s">
        <v>60</v>
      </c>
      <c r="F31" s="9" t="s">
        <v>47</v>
      </c>
      <c r="G31" s="8" t="s">
        <v>38</v>
      </c>
      <c r="H31" s="8">
        <v>0</v>
      </c>
      <c r="I31" s="10">
        <v>24823.15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48</v>
      </c>
    </row>
    <row r="32" spans="2:17" ht="33.75" x14ac:dyDescent="0.2">
      <c r="B32" s="23">
        <f>B31+1</f>
        <v>23</v>
      </c>
      <c r="C32" s="8">
        <v>2012</v>
      </c>
      <c r="D32" s="8">
        <v>12</v>
      </c>
      <c r="E32" s="9" t="s">
        <v>60</v>
      </c>
      <c r="F32" s="9" t="s">
        <v>49</v>
      </c>
      <c r="G32" s="8" t="s">
        <v>38</v>
      </c>
      <c r="H32" s="8">
        <v>0</v>
      </c>
      <c r="I32" s="10">
        <v>23444.080000000002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48</v>
      </c>
    </row>
    <row r="33" spans="1:17" ht="12" x14ac:dyDescent="0.2">
      <c r="A33" s="17"/>
      <c r="B33" s="3"/>
      <c r="C33" s="3"/>
      <c r="D33" s="11"/>
      <c r="E33" s="11"/>
      <c r="F33" s="11"/>
      <c r="G33" s="11"/>
      <c r="H33" s="11"/>
      <c r="I33" s="12">
        <f>SUM($I$10:$I$32)</f>
        <v>1054493.73</v>
      </c>
      <c r="J33" s="13" t="e">
        <f>SUM($J$10:$J$32)</f>
        <v>#NAME?</v>
      </c>
      <c r="K33" s="13" t="e">
        <f>SUM($K$10:$K$32)</f>
        <v>#NAME?</v>
      </c>
      <c r="L33" s="13" t="e">
        <f>SUM($L$10:$L$32)</f>
        <v>#NAME?</v>
      </c>
      <c r="M33" s="13" t="e">
        <f>SUM($M$10:$M$32)</f>
        <v>#NAME?</v>
      </c>
      <c r="N33" s="13" t="e">
        <f>SUM($N$10:$N$32)</f>
        <v>#NAME?</v>
      </c>
      <c r="O33" s="13"/>
      <c r="P33" s="13"/>
      <c r="Q33" s="13"/>
    </row>
    <row r="36" spans="1:17" x14ac:dyDescent="0.2">
      <c r="B36" s="1" t="str">
        <f>XLRPARAMS_comment</f>
        <v/>
      </c>
    </row>
    <row r="38" spans="1:17" ht="12.75" x14ac:dyDescent="0.2">
      <c r="B38" s="18"/>
      <c r="C38" s="18"/>
    </row>
    <row r="39" spans="1:17" ht="12.75" x14ac:dyDescent="0.2">
      <c r="B39" s="18" t="s">
        <v>135</v>
      </c>
      <c r="C39" s="18"/>
    </row>
    <row r="40" spans="1:17" ht="12.75" x14ac:dyDescent="0.2">
      <c r="B40" s="4"/>
      <c r="C40" s="4"/>
    </row>
    <row r="41" spans="1:17" x14ac:dyDescent="0.2">
      <c r="B41" s="1" t="s">
        <v>21</v>
      </c>
    </row>
    <row r="43" spans="1:17" x14ac:dyDescent="0.2">
      <c r="C4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2">
    <cfRule type="expression" dxfId="4" priority="5" stopIfTrue="1">
      <formula>#REF!='TRUE'</formula>
    </cfRule>
  </conditionalFormatting>
  <conditionalFormatting sqref="B33:C33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4"/>
  <sheetViews>
    <sheetView topLeftCell="A37" workbookViewId="0">
      <selection activeCell="T14" sqref="T1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355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6</v>
      </c>
      <c r="E10" s="9" t="s">
        <v>73</v>
      </c>
      <c r="F10" s="9" t="s">
        <v>74</v>
      </c>
      <c r="G10" s="8" t="s">
        <v>59</v>
      </c>
      <c r="H10" s="8">
        <v>1</v>
      </c>
      <c r="I10" s="10">
        <v>17034.21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 t="s">
        <v>76</v>
      </c>
      <c r="F11" s="9" t="s">
        <v>77</v>
      </c>
      <c r="G11" s="8" t="s">
        <v>30</v>
      </c>
      <c r="H11" s="8">
        <v>22</v>
      </c>
      <c r="I11" s="10">
        <v>2491.7399999999998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48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45" x14ac:dyDescent="0.2">
      <c r="B12" s="23">
        <f>B11+1</f>
        <v>3</v>
      </c>
      <c r="C12" s="8">
        <v>2010</v>
      </c>
      <c r="D12" s="8">
        <v>10</v>
      </c>
      <c r="E12" s="9" t="s">
        <v>78</v>
      </c>
      <c r="F12" s="9" t="s">
        <v>79</v>
      </c>
      <c r="G12" s="8" t="s">
        <v>38</v>
      </c>
      <c r="H12" s="8">
        <v>2.4</v>
      </c>
      <c r="I12" s="10">
        <v>1135.8900000000001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48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36</v>
      </c>
      <c r="F13" s="9" t="s">
        <v>80</v>
      </c>
      <c r="G13" s="8" t="s">
        <v>38</v>
      </c>
      <c r="H13" s="8">
        <v>150</v>
      </c>
      <c r="I13" s="10">
        <v>1273.98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48</v>
      </c>
    </row>
    <row r="14" spans="1:26" ht="33.75" x14ac:dyDescent="0.2">
      <c r="B14" s="23">
        <f t="shared" ref="B14:B53" si="0">B13+1</f>
        <v>5</v>
      </c>
      <c r="C14" s="8">
        <v>2011</v>
      </c>
      <c r="D14" s="8">
        <v>1</v>
      </c>
      <c r="E14" s="9" t="s">
        <v>81</v>
      </c>
      <c r="F14" s="9" t="s">
        <v>82</v>
      </c>
      <c r="G14" s="8" t="s">
        <v>59</v>
      </c>
      <c r="H14" s="8">
        <v>15</v>
      </c>
      <c r="I14" s="10">
        <v>4185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83</v>
      </c>
    </row>
    <row r="15" spans="1:26" ht="22.5" x14ac:dyDescent="0.2">
      <c r="B15" s="23">
        <f t="shared" si="0"/>
        <v>6</v>
      </c>
      <c r="C15" s="8">
        <v>2011</v>
      </c>
      <c r="D15" s="8">
        <v>1</v>
      </c>
      <c r="E15" s="9" t="s">
        <v>84</v>
      </c>
      <c r="F15" s="9" t="s">
        <v>85</v>
      </c>
      <c r="G15" s="8" t="s">
        <v>59</v>
      </c>
      <c r="H15" s="8">
        <v>4</v>
      </c>
      <c r="I15" s="10">
        <v>4222.43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48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86</v>
      </c>
      <c r="F16" s="9" t="s">
        <v>87</v>
      </c>
      <c r="G16" s="8" t="s">
        <v>59</v>
      </c>
      <c r="H16" s="8">
        <v>15</v>
      </c>
      <c r="I16" s="10">
        <v>4317.71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/>
      <c r="F17" s="9" t="s">
        <v>88</v>
      </c>
      <c r="G17" s="8" t="s">
        <v>30</v>
      </c>
      <c r="H17" s="8">
        <v>29</v>
      </c>
      <c r="I17" s="10">
        <v>1689.33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22.5" x14ac:dyDescent="0.2">
      <c r="B18" s="23">
        <f t="shared" si="0"/>
        <v>9</v>
      </c>
      <c r="C18" s="8">
        <v>2011</v>
      </c>
      <c r="D18" s="8">
        <v>3</v>
      </c>
      <c r="E18" s="9" t="s">
        <v>91</v>
      </c>
      <c r="F18" s="9" t="s">
        <v>92</v>
      </c>
      <c r="G18" s="8" t="s">
        <v>59</v>
      </c>
      <c r="H18" s="8">
        <v>1</v>
      </c>
      <c r="I18" s="10">
        <v>1528.94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48</v>
      </c>
    </row>
    <row r="19" spans="2:17" ht="33.75" x14ac:dyDescent="0.2">
      <c r="B19" s="23">
        <f t="shared" si="0"/>
        <v>10</v>
      </c>
      <c r="C19" s="8">
        <v>2011</v>
      </c>
      <c r="D19" s="8">
        <v>3</v>
      </c>
      <c r="E19" s="9" t="s">
        <v>89</v>
      </c>
      <c r="F19" s="9" t="s">
        <v>90</v>
      </c>
      <c r="G19" s="8" t="s">
        <v>38</v>
      </c>
      <c r="H19" s="8">
        <v>1170.5999999999999</v>
      </c>
      <c r="I19" s="10">
        <v>723.29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48</v>
      </c>
    </row>
    <row r="20" spans="2:17" ht="22.5" x14ac:dyDescent="0.2">
      <c r="B20" s="23">
        <f t="shared" si="0"/>
        <v>11</v>
      </c>
      <c r="C20" s="8">
        <v>2011</v>
      </c>
      <c r="D20" s="8">
        <v>3</v>
      </c>
      <c r="E20" s="9" t="s">
        <v>93</v>
      </c>
      <c r="F20" s="9" t="s">
        <v>94</v>
      </c>
      <c r="G20" s="8" t="s">
        <v>59</v>
      </c>
      <c r="H20" s="8">
        <v>1</v>
      </c>
      <c r="I20" s="10">
        <v>861.76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48</v>
      </c>
    </row>
    <row r="21" spans="2:17" x14ac:dyDescent="0.2">
      <c r="B21" s="23">
        <f t="shared" si="0"/>
        <v>12</v>
      </c>
      <c r="C21" s="8">
        <v>2011</v>
      </c>
      <c r="D21" s="8">
        <v>4</v>
      </c>
      <c r="E21" s="9"/>
      <c r="F21" s="9" t="s">
        <v>95</v>
      </c>
      <c r="G21" s="8" t="s">
        <v>59</v>
      </c>
      <c r="H21" s="8">
        <v>2</v>
      </c>
      <c r="I21" s="10">
        <v>18500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48</v>
      </c>
    </row>
    <row r="22" spans="2:17" x14ac:dyDescent="0.2">
      <c r="B22" s="23">
        <f t="shared" si="0"/>
        <v>13</v>
      </c>
      <c r="C22" s="8">
        <v>2011</v>
      </c>
      <c r="D22" s="8">
        <v>4</v>
      </c>
      <c r="E22" s="9"/>
      <c r="F22" s="9" t="s">
        <v>94</v>
      </c>
      <c r="G22" s="8" t="s">
        <v>59</v>
      </c>
      <c r="H22" s="8">
        <v>1</v>
      </c>
      <c r="I22" s="10">
        <v>398.33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48</v>
      </c>
    </row>
    <row r="23" spans="2:17" ht="22.5" x14ac:dyDescent="0.2">
      <c r="B23" s="23">
        <f t="shared" si="0"/>
        <v>14</v>
      </c>
      <c r="C23" s="8">
        <v>2011</v>
      </c>
      <c r="D23" s="8">
        <v>4</v>
      </c>
      <c r="E23" s="9" t="s">
        <v>96</v>
      </c>
      <c r="F23" s="9" t="s">
        <v>97</v>
      </c>
      <c r="G23" s="8" t="s">
        <v>59</v>
      </c>
      <c r="H23" s="8">
        <v>4</v>
      </c>
      <c r="I23" s="10">
        <v>2850.47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ht="22.5" x14ac:dyDescent="0.2">
      <c r="B24" s="23">
        <f t="shared" si="0"/>
        <v>15</v>
      </c>
      <c r="C24" s="8">
        <v>2011</v>
      </c>
      <c r="D24" s="8">
        <v>5</v>
      </c>
      <c r="E24" s="9" t="s">
        <v>103</v>
      </c>
      <c r="F24" s="9" t="s">
        <v>77</v>
      </c>
      <c r="G24" s="8" t="s">
        <v>30</v>
      </c>
      <c r="H24" s="8">
        <v>5610</v>
      </c>
      <c r="I24" s="10">
        <v>111735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48</v>
      </c>
    </row>
    <row r="25" spans="2:17" ht="22.5" x14ac:dyDescent="0.2">
      <c r="B25" s="23">
        <f t="shared" si="0"/>
        <v>16</v>
      </c>
      <c r="C25" s="8">
        <v>2011</v>
      </c>
      <c r="D25" s="8">
        <v>5</v>
      </c>
      <c r="E25" s="9" t="s">
        <v>101</v>
      </c>
      <c r="F25" s="9" t="s">
        <v>102</v>
      </c>
      <c r="G25" s="8" t="s">
        <v>38</v>
      </c>
      <c r="H25" s="8">
        <v>4</v>
      </c>
      <c r="I25" s="10">
        <v>81.709999999999994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x14ac:dyDescent="0.2">
      <c r="B26" s="23">
        <f t="shared" si="0"/>
        <v>17</v>
      </c>
      <c r="C26" s="8">
        <v>2011</v>
      </c>
      <c r="D26" s="8">
        <v>5</v>
      </c>
      <c r="E26" s="9" t="s">
        <v>98</v>
      </c>
      <c r="F26" s="9" t="s">
        <v>99</v>
      </c>
      <c r="G26" s="8" t="s">
        <v>38</v>
      </c>
      <c r="H26" s="8">
        <v>1170.5999999999999</v>
      </c>
      <c r="I26" s="10">
        <v>2750.91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100</v>
      </c>
    </row>
    <row r="27" spans="2:17" x14ac:dyDescent="0.2">
      <c r="B27" s="23">
        <f t="shared" si="0"/>
        <v>18</v>
      </c>
      <c r="C27" s="8">
        <v>2011</v>
      </c>
      <c r="D27" s="8">
        <v>5</v>
      </c>
      <c r="E27" s="9" t="s">
        <v>98</v>
      </c>
      <c r="F27" s="9" t="s">
        <v>99</v>
      </c>
      <c r="G27" s="8" t="s">
        <v>38</v>
      </c>
      <c r="H27" s="8">
        <v>1170.5999999999999</v>
      </c>
      <c r="I27" s="10">
        <v>2750.91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100</v>
      </c>
    </row>
    <row r="28" spans="2:17" ht="22.5" x14ac:dyDescent="0.2">
      <c r="B28" s="23">
        <f t="shared" si="0"/>
        <v>19</v>
      </c>
      <c r="C28" s="8">
        <v>2011</v>
      </c>
      <c r="D28" s="8">
        <v>6</v>
      </c>
      <c r="E28" s="9" t="s">
        <v>98</v>
      </c>
      <c r="F28" s="9" t="s">
        <v>72</v>
      </c>
      <c r="G28" s="8" t="s">
        <v>59</v>
      </c>
      <c r="H28" s="8">
        <v>1</v>
      </c>
      <c r="I28" s="10">
        <v>1027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48</v>
      </c>
    </row>
    <row r="29" spans="2:17" x14ac:dyDescent="0.2">
      <c r="B29" s="23">
        <f t="shared" si="0"/>
        <v>20</v>
      </c>
      <c r="C29" s="8">
        <v>2011</v>
      </c>
      <c r="D29" s="8">
        <v>6</v>
      </c>
      <c r="E29" s="9" t="s">
        <v>104</v>
      </c>
      <c r="F29" s="9" t="s">
        <v>105</v>
      </c>
      <c r="G29" s="8" t="s">
        <v>38</v>
      </c>
      <c r="H29" s="8">
        <v>4.2</v>
      </c>
      <c r="I29" s="10">
        <v>3628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48</v>
      </c>
    </row>
    <row r="30" spans="2:17" x14ac:dyDescent="0.2">
      <c r="B30" s="23">
        <f t="shared" si="0"/>
        <v>21</v>
      </c>
      <c r="C30" s="8">
        <v>2011</v>
      </c>
      <c r="D30" s="8">
        <v>11</v>
      </c>
      <c r="E30" s="9" t="s">
        <v>98</v>
      </c>
      <c r="F30" s="9" t="s">
        <v>106</v>
      </c>
      <c r="G30" s="8" t="s">
        <v>59</v>
      </c>
      <c r="H30" s="8">
        <v>1</v>
      </c>
      <c r="I30" s="10">
        <v>6003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48</v>
      </c>
    </row>
    <row r="31" spans="2:17" ht="22.5" x14ac:dyDescent="0.2">
      <c r="B31" s="23">
        <f t="shared" si="0"/>
        <v>22</v>
      </c>
      <c r="C31" s="8">
        <v>2011</v>
      </c>
      <c r="D31" s="8">
        <v>12</v>
      </c>
      <c r="E31" s="9" t="s">
        <v>107</v>
      </c>
      <c r="F31" s="9" t="s">
        <v>87</v>
      </c>
      <c r="G31" s="8" t="s">
        <v>59</v>
      </c>
      <c r="H31" s="8">
        <v>2</v>
      </c>
      <c r="I31" s="10">
        <v>2342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48</v>
      </c>
    </row>
    <row r="32" spans="2:17" ht="33.75" x14ac:dyDescent="0.2">
      <c r="B32" s="23">
        <f t="shared" si="0"/>
        <v>23</v>
      </c>
      <c r="C32" s="8">
        <v>2011</v>
      </c>
      <c r="D32" s="8">
        <v>12</v>
      </c>
      <c r="E32" s="9" t="s">
        <v>108</v>
      </c>
      <c r="F32" s="9" t="s">
        <v>80</v>
      </c>
      <c r="G32" s="8" t="s">
        <v>109</v>
      </c>
      <c r="H32" s="8">
        <v>2</v>
      </c>
      <c r="I32" s="10">
        <v>16466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48</v>
      </c>
    </row>
    <row r="33" spans="2:17" ht="33.75" x14ac:dyDescent="0.2">
      <c r="B33" s="23">
        <f t="shared" si="0"/>
        <v>24</v>
      </c>
      <c r="C33" s="8">
        <v>2011</v>
      </c>
      <c r="D33" s="8">
        <v>12</v>
      </c>
      <c r="E33" s="9" t="s">
        <v>110</v>
      </c>
      <c r="F33" s="9" t="s">
        <v>111</v>
      </c>
      <c r="G33" s="8" t="s">
        <v>68</v>
      </c>
      <c r="H33" s="8">
        <v>2.5</v>
      </c>
      <c r="I33" s="10">
        <v>14633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48</v>
      </c>
    </row>
    <row r="34" spans="2:17" ht="22.5" x14ac:dyDescent="0.2">
      <c r="B34" s="23">
        <f t="shared" si="0"/>
        <v>25</v>
      </c>
      <c r="C34" s="8">
        <v>2012</v>
      </c>
      <c r="D34" s="8">
        <v>1</v>
      </c>
      <c r="E34" s="9" t="s">
        <v>112</v>
      </c>
      <c r="F34" s="9" t="s">
        <v>58</v>
      </c>
      <c r="G34" s="8" t="s">
        <v>59</v>
      </c>
      <c r="H34" s="8">
        <v>1</v>
      </c>
      <c r="I34" s="10">
        <v>1663.09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113</v>
      </c>
    </row>
    <row r="35" spans="2:17" ht="33.75" x14ac:dyDescent="0.2">
      <c r="B35" s="23">
        <f t="shared" si="0"/>
        <v>26</v>
      </c>
      <c r="C35" s="8">
        <v>2012</v>
      </c>
      <c r="D35" s="8">
        <v>1</v>
      </c>
      <c r="E35" s="9" t="s">
        <v>114</v>
      </c>
      <c r="F35" s="9" t="s">
        <v>115</v>
      </c>
      <c r="G35" s="8" t="s">
        <v>59</v>
      </c>
      <c r="H35" s="8">
        <v>1</v>
      </c>
      <c r="I35" s="10">
        <v>35402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48</v>
      </c>
    </row>
    <row r="36" spans="2:17" ht="22.5" x14ac:dyDescent="0.2">
      <c r="B36" s="23">
        <f t="shared" si="0"/>
        <v>27</v>
      </c>
      <c r="C36" s="8">
        <v>2012</v>
      </c>
      <c r="D36" s="8">
        <v>2</v>
      </c>
      <c r="E36" s="9" t="s">
        <v>112</v>
      </c>
      <c r="F36" s="9" t="s">
        <v>58</v>
      </c>
      <c r="G36" s="8" t="s">
        <v>59</v>
      </c>
      <c r="H36" s="8">
        <v>1</v>
      </c>
      <c r="I36" s="10">
        <v>1663.09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113</v>
      </c>
    </row>
    <row r="37" spans="2:17" ht="22.5" x14ac:dyDescent="0.2">
      <c r="B37" s="23">
        <f t="shared" si="0"/>
        <v>28</v>
      </c>
      <c r="C37" s="8">
        <v>2012</v>
      </c>
      <c r="D37" s="8">
        <v>3</v>
      </c>
      <c r="E37" s="9" t="s">
        <v>112</v>
      </c>
      <c r="F37" s="9" t="s">
        <v>58</v>
      </c>
      <c r="G37" s="8" t="s">
        <v>59</v>
      </c>
      <c r="H37" s="8">
        <v>1</v>
      </c>
      <c r="I37" s="10">
        <v>1663.09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113</v>
      </c>
    </row>
    <row r="38" spans="2:17" ht="22.5" x14ac:dyDescent="0.2">
      <c r="B38" s="23">
        <f t="shared" si="0"/>
        <v>29</v>
      </c>
      <c r="C38" s="8">
        <v>2012</v>
      </c>
      <c r="D38" s="8">
        <v>4</v>
      </c>
      <c r="E38" s="9" t="s">
        <v>112</v>
      </c>
      <c r="F38" s="9" t="s">
        <v>58</v>
      </c>
      <c r="G38" s="8" t="s">
        <v>59</v>
      </c>
      <c r="H38" s="8">
        <v>1</v>
      </c>
      <c r="I38" s="10">
        <v>1663.09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113</v>
      </c>
    </row>
    <row r="39" spans="2:17" ht="22.5" x14ac:dyDescent="0.2">
      <c r="B39" s="23">
        <f t="shared" si="0"/>
        <v>30</v>
      </c>
      <c r="C39" s="8">
        <v>2012</v>
      </c>
      <c r="D39" s="8">
        <v>4</v>
      </c>
      <c r="E39" s="9" t="s">
        <v>116</v>
      </c>
      <c r="F39" s="9" t="s">
        <v>85</v>
      </c>
      <c r="G39" s="8" t="s">
        <v>59</v>
      </c>
      <c r="H39" s="8">
        <v>8</v>
      </c>
      <c r="I39" s="10">
        <v>8511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48</v>
      </c>
    </row>
    <row r="40" spans="2:17" ht="33.75" x14ac:dyDescent="0.2">
      <c r="B40" s="23">
        <f t="shared" si="0"/>
        <v>31</v>
      </c>
      <c r="C40" s="8">
        <v>2012</v>
      </c>
      <c r="D40" s="8">
        <v>5</v>
      </c>
      <c r="E40" s="9" t="s">
        <v>117</v>
      </c>
      <c r="F40" s="9" t="s">
        <v>118</v>
      </c>
      <c r="G40" s="8" t="s">
        <v>38</v>
      </c>
      <c r="H40" s="8">
        <v>134</v>
      </c>
      <c r="I40" s="10">
        <v>9050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48</v>
      </c>
    </row>
    <row r="41" spans="2:17" ht="22.5" x14ac:dyDescent="0.2">
      <c r="B41" s="23">
        <f t="shared" si="0"/>
        <v>32</v>
      </c>
      <c r="C41" s="8">
        <v>2012</v>
      </c>
      <c r="D41" s="8">
        <v>5</v>
      </c>
      <c r="E41" s="9" t="s">
        <v>119</v>
      </c>
      <c r="F41" s="9" t="s">
        <v>40</v>
      </c>
      <c r="G41" s="8" t="s">
        <v>30</v>
      </c>
      <c r="H41" s="8">
        <v>2</v>
      </c>
      <c r="I41" s="10">
        <v>1673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48</v>
      </c>
    </row>
    <row r="42" spans="2:17" ht="33.75" x14ac:dyDescent="0.2">
      <c r="B42" s="23">
        <f t="shared" si="0"/>
        <v>33</v>
      </c>
      <c r="C42" s="8">
        <v>2012</v>
      </c>
      <c r="D42" s="8">
        <v>5</v>
      </c>
      <c r="E42" s="9" t="s">
        <v>120</v>
      </c>
      <c r="F42" s="9" t="s">
        <v>105</v>
      </c>
      <c r="G42" s="8" t="s">
        <v>59</v>
      </c>
      <c r="H42" s="8">
        <v>3</v>
      </c>
      <c r="I42" s="10">
        <v>2333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48</v>
      </c>
    </row>
    <row r="43" spans="2:17" ht="22.5" x14ac:dyDescent="0.2">
      <c r="B43" s="23">
        <f t="shared" si="0"/>
        <v>34</v>
      </c>
      <c r="C43" s="8">
        <v>2012</v>
      </c>
      <c r="D43" s="8">
        <v>6</v>
      </c>
      <c r="E43" s="9" t="s">
        <v>121</v>
      </c>
      <c r="F43" s="9" t="s">
        <v>29</v>
      </c>
      <c r="G43" s="8" t="s">
        <v>30</v>
      </c>
      <c r="H43" s="8">
        <v>1</v>
      </c>
      <c r="I43" s="10">
        <v>2161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48</v>
      </c>
    </row>
    <row r="44" spans="2:17" ht="22.5" x14ac:dyDescent="0.2">
      <c r="B44" s="23">
        <f t="shared" si="0"/>
        <v>35</v>
      </c>
      <c r="C44" s="8">
        <v>2012</v>
      </c>
      <c r="D44" s="8">
        <v>7</v>
      </c>
      <c r="E44" s="9" t="s">
        <v>98</v>
      </c>
      <c r="F44" s="9" t="s">
        <v>77</v>
      </c>
      <c r="G44" s="8" t="s">
        <v>30</v>
      </c>
      <c r="H44" s="8">
        <v>5610</v>
      </c>
      <c r="I44" s="10">
        <v>84328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48</v>
      </c>
    </row>
    <row r="45" spans="2:17" ht="22.5" x14ac:dyDescent="0.2">
      <c r="B45" s="23">
        <f t="shared" si="0"/>
        <v>36</v>
      </c>
      <c r="C45" s="8">
        <v>2012</v>
      </c>
      <c r="D45" s="8">
        <v>7</v>
      </c>
      <c r="E45" s="9" t="s">
        <v>122</v>
      </c>
      <c r="F45" s="9" t="s">
        <v>77</v>
      </c>
      <c r="G45" s="8" t="s">
        <v>30</v>
      </c>
      <c r="H45" s="8">
        <v>240</v>
      </c>
      <c r="I45" s="10">
        <v>23856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48</v>
      </c>
    </row>
    <row r="46" spans="2:17" x14ac:dyDescent="0.2">
      <c r="B46" s="23">
        <f t="shared" si="0"/>
        <v>37</v>
      </c>
      <c r="C46" s="8">
        <v>2012</v>
      </c>
      <c r="D46" s="8">
        <v>8</v>
      </c>
      <c r="E46" s="9" t="s">
        <v>123</v>
      </c>
      <c r="F46" s="9" t="s">
        <v>82</v>
      </c>
      <c r="G46" s="8" t="s">
        <v>59</v>
      </c>
      <c r="H46" s="8">
        <v>2</v>
      </c>
      <c r="I46" s="10">
        <v>1546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124</v>
      </c>
    </row>
    <row r="47" spans="2:17" ht="33.75" x14ac:dyDescent="0.2">
      <c r="B47" s="23">
        <f t="shared" si="0"/>
        <v>38</v>
      </c>
      <c r="C47" s="8">
        <v>2012</v>
      </c>
      <c r="D47" s="8">
        <v>9</v>
      </c>
      <c r="E47" s="9" t="s">
        <v>125</v>
      </c>
      <c r="F47" s="9" t="s">
        <v>29</v>
      </c>
      <c r="G47" s="8" t="s">
        <v>30</v>
      </c>
      <c r="H47" s="8">
        <v>6</v>
      </c>
      <c r="I47" s="10">
        <v>3626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48</v>
      </c>
    </row>
    <row r="48" spans="2:17" ht="33.75" x14ac:dyDescent="0.2">
      <c r="B48" s="23">
        <f t="shared" si="0"/>
        <v>39</v>
      </c>
      <c r="C48" s="8">
        <v>2012</v>
      </c>
      <c r="D48" s="8">
        <v>10</v>
      </c>
      <c r="E48" s="9" t="s">
        <v>126</v>
      </c>
      <c r="F48" s="9" t="s">
        <v>127</v>
      </c>
      <c r="G48" s="8" t="s">
        <v>59</v>
      </c>
      <c r="H48" s="8">
        <v>1</v>
      </c>
      <c r="I48" s="10">
        <v>773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48</v>
      </c>
    </row>
    <row r="49" spans="1:17" ht="33.75" x14ac:dyDescent="0.2">
      <c r="B49" s="23">
        <f t="shared" si="0"/>
        <v>40</v>
      </c>
      <c r="C49" s="8">
        <v>2012</v>
      </c>
      <c r="D49" s="8">
        <v>10</v>
      </c>
      <c r="E49" s="9" t="s">
        <v>128</v>
      </c>
      <c r="F49" s="9" t="s">
        <v>127</v>
      </c>
      <c r="G49" s="8" t="s">
        <v>59</v>
      </c>
      <c r="H49" s="8">
        <v>1</v>
      </c>
      <c r="I49" s="10">
        <v>773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48</v>
      </c>
    </row>
    <row r="50" spans="1:17" x14ac:dyDescent="0.2">
      <c r="B50" s="23">
        <f t="shared" si="0"/>
        <v>41</v>
      </c>
      <c r="C50" s="8">
        <v>2012</v>
      </c>
      <c r="D50" s="8">
        <v>11</v>
      </c>
      <c r="E50" s="9" t="s">
        <v>129</v>
      </c>
      <c r="F50" s="9" t="s">
        <v>130</v>
      </c>
      <c r="G50" s="8" t="s">
        <v>59</v>
      </c>
      <c r="H50" s="8">
        <v>1</v>
      </c>
      <c r="I50" s="10">
        <v>152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48</v>
      </c>
    </row>
    <row r="51" spans="1:17" ht="22.5" x14ac:dyDescent="0.2">
      <c r="B51" s="23">
        <f t="shared" si="0"/>
        <v>42</v>
      </c>
      <c r="C51" s="8">
        <v>2012</v>
      </c>
      <c r="D51" s="8">
        <v>11</v>
      </c>
      <c r="E51" s="9" t="s">
        <v>131</v>
      </c>
      <c r="F51" s="9" t="s">
        <v>130</v>
      </c>
      <c r="G51" s="8" t="s">
        <v>59</v>
      </c>
      <c r="H51" s="8">
        <v>1</v>
      </c>
      <c r="I51" s="10">
        <v>8167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48</v>
      </c>
    </row>
    <row r="52" spans="1:17" ht="33.75" x14ac:dyDescent="0.2">
      <c r="B52" s="23">
        <f t="shared" si="0"/>
        <v>43</v>
      </c>
      <c r="C52" s="8">
        <v>2012</v>
      </c>
      <c r="D52" s="8">
        <v>11</v>
      </c>
      <c r="E52" s="9" t="s">
        <v>132</v>
      </c>
      <c r="F52" s="9" t="s">
        <v>77</v>
      </c>
      <c r="G52" s="8" t="s">
        <v>30</v>
      </c>
      <c r="H52" s="8">
        <v>5610</v>
      </c>
      <c r="I52" s="10">
        <v>63516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48</v>
      </c>
    </row>
    <row r="53" spans="1:17" ht="33.75" x14ac:dyDescent="0.2">
      <c r="B53" s="23">
        <f t="shared" si="0"/>
        <v>44</v>
      </c>
      <c r="C53" s="8">
        <v>2012</v>
      </c>
      <c r="D53" s="8">
        <v>12</v>
      </c>
      <c r="E53" s="9" t="s">
        <v>133</v>
      </c>
      <c r="F53" s="9" t="s">
        <v>134</v>
      </c>
      <c r="G53" s="8" t="s">
        <v>59</v>
      </c>
      <c r="H53" s="8">
        <v>1</v>
      </c>
      <c r="I53" s="10">
        <v>1630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48</v>
      </c>
    </row>
    <row r="54" spans="1:17" ht="12" x14ac:dyDescent="0.2">
      <c r="A54" s="17"/>
      <c r="B54" s="3"/>
      <c r="C54" s="3"/>
      <c r="D54" s="11"/>
      <c r="E54" s="11"/>
      <c r="F54" s="11"/>
      <c r="G54" s="11"/>
      <c r="H54" s="11"/>
      <c r="I54" s="12"/>
      <c r="J54" s="13" t="e">
        <f>SUM($J$10:$J$53)</f>
        <v>#NAME?</v>
      </c>
      <c r="K54" s="13" t="e">
        <f>SUM($K$10:$K$53)</f>
        <v>#NAME?</v>
      </c>
      <c r="L54" s="13" t="e">
        <f>SUM($L$10:$L$53)</f>
        <v>#NAME?</v>
      </c>
      <c r="M54" s="13" t="e">
        <f>SUM($M$10:$M$53)</f>
        <v>#NAME?</v>
      </c>
      <c r="N54" s="13" t="e">
        <f>SUM($N$10:$N$53)</f>
        <v>#NAME?</v>
      </c>
      <c r="O54" s="13"/>
      <c r="P54" s="13"/>
      <c r="Q54" s="13"/>
    </row>
    <row r="56" spans="1:17" x14ac:dyDescent="0.2">
      <c r="B56" s="1" t="s">
        <v>19</v>
      </c>
    </row>
    <row r="59" spans="1:17" ht="12.75" x14ac:dyDescent="0.2">
      <c r="B59" s="18"/>
      <c r="C59" s="18"/>
    </row>
    <row r="60" spans="1:17" ht="12.75" x14ac:dyDescent="0.2">
      <c r="B60" s="18" t="s">
        <v>135</v>
      </c>
      <c r="C60" s="18"/>
    </row>
    <row r="61" spans="1:17" ht="12.75" x14ac:dyDescent="0.2">
      <c r="B61" s="4"/>
      <c r="C61" s="4"/>
    </row>
    <row r="62" spans="1:17" x14ac:dyDescent="0.2">
      <c r="B62" s="1" t="s">
        <v>21</v>
      </c>
    </row>
    <row r="64" spans="1:17" x14ac:dyDescent="0.2">
      <c r="C6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53">
    <cfRule type="expression" dxfId="1" priority="5" stopIfTrue="1">
      <formula>#REF!='TRUE'</formula>
    </cfRule>
  </conditionalFormatting>
  <conditionalFormatting sqref="B54:C54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2013-02-12T06:22:01Z</dcterms:modified>
</cp:coreProperties>
</file>