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Ремонт!$A$10:$Q$47</definedName>
    <definedName name="detailRange3">Содержание!$A$10:$Q$50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49" i="3" l="1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0" i="3" s="1"/>
  <c r="M10" i="3"/>
  <c r="M50" i="3" s="1"/>
  <c r="L10" i="3"/>
  <c r="L50" i="3" s="1"/>
  <c r="K10" i="3"/>
  <c r="K50" i="3" s="1"/>
  <c r="J10" i="3"/>
  <c r="J50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I47" i="2"/>
  <c r="N46" i="2"/>
  <c r="M46" i="2"/>
  <c r="L46" i="2"/>
  <c r="K46" i="2"/>
  <c r="J46" i="2"/>
  <c r="N45" i="2"/>
  <c r="M45" i="2"/>
  <c r="L45" i="2"/>
  <c r="K45" i="2"/>
  <c r="J45" i="2"/>
  <c r="N44" i="2"/>
  <c r="M44" i="2"/>
  <c r="L44" i="2"/>
  <c r="K44" i="2"/>
  <c r="J44" i="2"/>
  <c r="N43" i="2"/>
  <c r="M43" i="2"/>
  <c r="L43" i="2"/>
  <c r="K43" i="2"/>
  <c r="J43" i="2"/>
  <c r="N42" i="2"/>
  <c r="M42" i="2"/>
  <c r="L42" i="2"/>
  <c r="K42" i="2"/>
  <c r="J42" i="2"/>
  <c r="N41" i="2"/>
  <c r="M41" i="2"/>
  <c r="L41" i="2"/>
  <c r="K41" i="2"/>
  <c r="J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47" i="2" s="1"/>
  <c r="M10" i="2"/>
  <c r="M47" i="2" s="1"/>
  <c r="L10" i="2"/>
  <c r="L47" i="2" s="1"/>
  <c r="K10" i="2"/>
  <c r="K47" i="2" s="1"/>
  <c r="J10" i="2"/>
  <c r="J47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5" i="4"/>
  <c r="B5" i="3"/>
  <c r="B5" i="2"/>
  <c r="S3" i="3"/>
  <c r="S2" i="3"/>
  <c r="S3" i="2"/>
  <c r="S2" i="2"/>
  <c r="B6" i="3"/>
  <c r="B4" i="3"/>
  <c r="B50" i="2"/>
  <c r="B6" i="2"/>
  <c r="B4" i="2"/>
</calcChain>
</file>

<file path=xl/sharedStrings.xml><?xml version="1.0" encoding="utf-8"?>
<sst xmlns="http://schemas.openxmlformats.org/spreadsheetml/2006/main" count="359" uniqueCount="136">
  <si>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</si>
  <si>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</si>
  <si>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</si>
  <si>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</si>
  <si>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</si>
  <si>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</si>
  <si>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</si>
  <si>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</si>
  <si>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</si>
  <si>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</si>
  <si>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</si>
  <si>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</si>
  <si>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</si>
  <si>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</si>
  <si>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</si>
  <si>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</si>
  <si>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</si>
  <si>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</si>
  <si>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</si>
  <si>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</si>
  <si>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</si>
  <si>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</si>
  <si>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</si>
  <si>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</si>
  <si>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322А по ул. ЧЕХОВА</t>
  </si>
  <si>
    <t>за период c 01.01.2010 по 31.12.2012</t>
  </si>
  <si>
    <t/>
  </si>
  <si>
    <t>Управляющая компания ООО "УК "Западное" с 01.01.2010</t>
  </si>
  <si>
    <t>кв.192-195</t>
  </si>
  <si>
    <t>Смена труб внутреннего водостока (чугунных) 100 мм</t>
  </si>
  <si>
    <t>п.м.</t>
  </si>
  <si>
    <t>Выполнено</t>
  </si>
  <si>
    <t>кв.20, МОП</t>
  </si>
  <si>
    <t>Смена труб канализации Ф до 100мм</t>
  </si>
  <si>
    <t>кв68</t>
  </si>
  <si>
    <t>Смена отдельных участков трубопроводов D32мм (ГВС)</t>
  </si>
  <si>
    <t>Аварийная ситуация.Выполнено</t>
  </si>
  <si>
    <t>Аварийная ситуация. Выполнено</t>
  </si>
  <si>
    <t>кв192</t>
  </si>
  <si>
    <t>Смена рулонных кровель из наплавляемых материалов в 1 слой</t>
  </si>
  <si>
    <t>кв.м</t>
  </si>
  <si>
    <t>График.Выполнено</t>
  </si>
  <si>
    <t>подвал</t>
  </si>
  <si>
    <t>Выполнено.Устранение аварийной ситуации.</t>
  </si>
  <si>
    <t>правое крыло, 5 эт., с заменой мойки</t>
  </si>
  <si>
    <t>Прием инспектора. Выполнено без замены мойки</t>
  </si>
  <si>
    <t>Выполнено по АДС-05</t>
  </si>
  <si>
    <t>За 12 месяцев</t>
  </si>
  <si>
    <t>Услуги Банков и почты по приему платежей</t>
  </si>
  <si>
    <t>Услуги ЕРКЦ по печати, начислению, перерасчетам и доставке квитанций</t>
  </si>
  <si>
    <t>кв.20,43,44 Применительно   ХВС D40</t>
  </si>
  <si>
    <t>Смена отдельных участков трубопроводов D50мм (ГВС)</t>
  </si>
  <si>
    <t>кв. 4,20,43,79</t>
  </si>
  <si>
    <t>т/обменник</t>
  </si>
  <si>
    <t>Смена отдельных участков трубопроводов до D100 мм (ГВС)</t>
  </si>
  <si>
    <t>Выполнено при опрессовке т/обменника</t>
  </si>
  <si>
    <t>подвал Применительно D100, D25</t>
  </si>
  <si>
    <t>Смена отдельных участков трубопроводов D 50 (отопление)</t>
  </si>
  <si>
    <t>м.</t>
  </si>
  <si>
    <t>подвал, Применительно D57</t>
  </si>
  <si>
    <t>Смена отдельных участков трубопроводов D 80 (отопление)</t>
  </si>
  <si>
    <t>кв.47-70,Применительно D40</t>
  </si>
  <si>
    <t>кв.47-70,Применительно ХВС D40</t>
  </si>
  <si>
    <t>сауна</t>
  </si>
  <si>
    <t>Применительно восстановление энергоснабжения от РП до вводного рубильника машинного отделения</t>
  </si>
  <si>
    <t>Электромонтажные работы</t>
  </si>
  <si>
    <t>Выполнено ООО "Энергостройкомплекс"</t>
  </si>
  <si>
    <t>+ оформление исполнительно-технич. документации на газификацию дома</t>
  </si>
  <si>
    <t>Установка газовой плиты 4-х камфорочных</t>
  </si>
  <si>
    <t>шт.</t>
  </si>
  <si>
    <t>Выполнено ОАО "Таганрогмежрайгаз"</t>
  </si>
  <si>
    <t>подвал , применительно ливневая канализация ф100мм</t>
  </si>
  <si>
    <t>кв.125-133 МОП, Применительно D40</t>
  </si>
  <si>
    <t>Обращение жит. № 2577 от 28.10.2011г., выполнено</t>
  </si>
  <si>
    <t>кв.125-133 МОП, Применительно ХВС D 40</t>
  </si>
  <si>
    <t>кв.75-99, применительно ГВС и ХВС ф20,32мм</t>
  </si>
  <si>
    <t>кв.44-83 (1-5 этажи), применительно смена труб ЦК ф110мм, ГВС,ХВС ф32мм</t>
  </si>
  <si>
    <t>Выполнено, АДС-05</t>
  </si>
  <si>
    <t>кв.5, применительно смена труб ливневки ф100мм</t>
  </si>
  <si>
    <t>кв.103 левое крыло  Применительно D110</t>
  </si>
  <si>
    <t>Обращение жит. № 90 от 18.01.2012г., выполнено</t>
  </si>
  <si>
    <t>правое крыло, 7 этаж, кухня, применительно ХВС, ГВС ф32</t>
  </si>
  <si>
    <t>кв.13-14, применительно ХВС, ГВС ф32мм</t>
  </si>
  <si>
    <t>кв.16, смена труб ГВС,ХВС ф32мм</t>
  </si>
  <si>
    <t>подъезд</t>
  </si>
  <si>
    <t>ЦО</t>
  </si>
  <si>
    <t>Гидравлические испытания трубопровода Ф до 100мм</t>
  </si>
  <si>
    <t>Применительно прочитка труб ГВС</t>
  </si>
  <si>
    <t>Очистка канализационной сети (внутренней)</t>
  </si>
  <si>
    <t>Применительно ГВС</t>
  </si>
  <si>
    <t>Ремонт запорной арматуры без снятия с места D 25 мм ЦО</t>
  </si>
  <si>
    <t>подвал, ливневка</t>
  </si>
  <si>
    <t>Дезинсекция помещений</t>
  </si>
  <si>
    <t>Выполнено подрядной организацией ООО "Центр Сфера". Акт № 9</t>
  </si>
  <si>
    <t>применительно, навеска табличек на подъезды</t>
  </si>
  <si>
    <t>Навеска ящиков почтовых (на 6 отделений)</t>
  </si>
  <si>
    <t>подвал, ХВС, применительно</t>
  </si>
  <si>
    <t>Ремонт дверного блока</t>
  </si>
  <si>
    <t>кв.103 ПРименительно ХВС, ревизия вент.</t>
  </si>
  <si>
    <t>Прочистка врезок ЦО</t>
  </si>
  <si>
    <t>Применительно прочистка труб ГВС</t>
  </si>
  <si>
    <t>ВЫполнено</t>
  </si>
  <si>
    <t>подвал, ревизия</t>
  </si>
  <si>
    <t>Применительно ливневка</t>
  </si>
  <si>
    <t>Выполнено подрядной орг-ей ООО "Партэк"</t>
  </si>
  <si>
    <t>Проверка и ремонт теплообменника с гид. Испытаниями</t>
  </si>
  <si>
    <t>Смена задвижек D до 100мм</t>
  </si>
  <si>
    <t>подвал, Применительно опрес.внутр.сист.ЦО</t>
  </si>
  <si>
    <t>эл.щитовая</t>
  </si>
  <si>
    <t>Cмена замков накладных</t>
  </si>
  <si>
    <t>подвал,Примен.внутр.сист.ЦО</t>
  </si>
  <si>
    <t>этаж 5-6,7-8,8-9</t>
  </si>
  <si>
    <t>Ремонт цементной стяжки  полов</t>
  </si>
  <si>
    <t>Очистка помещения от мусора</t>
  </si>
  <si>
    <t>тн</t>
  </si>
  <si>
    <t>кв.72</t>
  </si>
  <si>
    <t>подвал ГВС</t>
  </si>
  <si>
    <t>Ремонт задвижки D до 100 мм без снятия с места</t>
  </si>
  <si>
    <t>Применительно устройство доски объявления</t>
  </si>
  <si>
    <t>Устройство подоконных досок из ПВХ до 0,51 м в камен.стенах</t>
  </si>
  <si>
    <t>кв.193</t>
  </si>
  <si>
    <t>Прочистка вентканалов</t>
  </si>
  <si>
    <t>Выполнено ООО "Белый МЕдведь"</t>
  </si>
  <si>
    <t>крыша</t>
  </si>
  <si>
    <t>подвал , применительно отключение системы ЦО</t>
  </si>
  <si>
    <t>кв.137-148, применительно промывка ГВС и ХВС</t>
  </si>
  <si>
    <t>ввод ЦО</t>
  </si>
  <si>
    <t>подвал, применительно ремонт металлической двери</t>
  </si>
  <si>
    <t>Ремонт металлических ворот</t>
  </si>
  <si>
    <t>подъезд, применительно ремонт ступеней</t>
  </si>
  <si>
    <t>техэтаж, применительно закладка слуховых окон</t>
  </si>
  <si>
    <t>Ремонт  кирпичной кладки</t>
  </si>
  <si>
    <t>куб.м.</t>
  </si>
  <si>
    <t>подвал, применительно ревизия задвижек ф80мм</t>
  </si>
  <si>
    <t>кв.175,182, смена автоматического выключателя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</si>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</sst>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57"/>
  <sheetViews>
    <sheetView tabSelected="1" workbookViewId="0">
      <selection activeCell="B53" sqref="B5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322А по ул. ЧЕХОВА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28</v>
      </c>
      <c r="F10" s="9" t="s">
        <v>29</v>
      </c>
      <c r="G10" s="8" t="s">
        <v>30</v>
      </c>
      <c r="H10" s="8">
        <v>4</v>
      </c>
      <c r="I10" s="10">
        <v>1909.22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2</v>
      </c>
      <c r="E11" s="9" t="s">
        <v>32</v>
      </c>
      <c r="F11" s="9" t="s">
        <v>33</v>
      </c>
      <c r="G11" s="8" t="s">
        <v>30</v>
      </c>
      <c r="H11" s="8">
        <v>2</v>
      </c>
      <c r="I11" s="10">
        <v>1162.81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2</v>
      </c>
      <c r="E12" s="9" t="s">
        <v>34</v>
      </c>
      <c r="F12" s="9" t="s">
        <v>35</v>
      </c>
      <c r="G12" s="8" t="s">
        <v>30</v>
      </c>
      <c r="H12" s="8">
        <v>10</v>
      </c>
      <c r="I12" s="10">
        <v>4698.71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2010</v>
      </c>
      <c r="D13" s="8">
        <v>2</v>
      </c>
      <c r="E13" s="9" t="s">
        <v>34</v>
      </c>
      <c r="F13" s="9" t="s">
        <v>33</v>
      </c>
      <c r="G13" s="8" t="s">
        <v>30</v>
      </c>
      <c r="H13" s="8">
        <v>7</v>
      </c>
      <c r="I13" s="10">
        <v>3782.97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2010</v>
      </c>
      <c r="D14" s="8">
        <v>4</v>
      </c>
      <c r="E14" s="9" t="s">
        <v>38</v>
      </c>
      <c r="F14" s="9" t="s">
        <v>39</v>
      </c>
      <c r="G14" s="8" t="s">
        <v>40</v>
      </c>
      <c r="H14" s="8">
        <v>27.2</v>
      </c>
      <c r="I14" s="10">
        <v>7686.2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2010</v>
      </c>
      <c r="D15" s="8">
        <v>8</v>
      </c>
      <c r="E15" s="9" t="s">
        <v>42</v>
      </c>
      <c r="F15" s="9" t="s">
        <v>33</v>
      </c>
      <c r="G15" s="8" t="s">
        <v>30</v>
      </c>
      <c r="H15" s="8">
        <v>4</v>
      </c>
      <c r="I15" s="10">
        <v>1480.66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43</v>
      </c>
    </row>
    <row r="16" spans="1:26" ht="22.5" x14ac:dyDescent="0.2">
      <c r="B16" s="23">
        <f>B15+1</f>
        <v>7</v>
      </c>
      <c r="C16" s="8">
        <v>2010</v>
      </c>
      <c r="D16" s="8">
        <v>10</v>
      </c>
      <c r="E16" s="9" t="s">
        <v>44</v>
      </c>
      <c r="F16" s="9" t="s">
        <v>33</v>
      </c>
      <c r="G16" s="8" t="s">
        <v>30</v>
      </c>
      <c r="H16" s="8">
        <v>6</v>
      </c>
      <c r="I16" s="10">
        <v>2586.17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45</v>
      </c>
    </row>
    <row r="17" spans="2:17" ht="22.5" x14ac:dyDescent="0.2">
      <c r="B17" s="23">
        <f>B16+1</f>
        <v>8</v>
      </c>
      <c r="C17" s="8">
        <v>2010</v>
      </c>
      <c r="D17" s="8">
        <v>12</v>
      </c>
      <c r="E17" s="9" t="s">
        <v>42</v>
      </c>
      <c r="F17" s="9" t="s">
        <v>33</v>
      </c>
      <c r="G17" s="8" t="s">
        <v>30</v>
      </c>
      <c r="H17" s="8">
        <v>30</v>
      </c>
      <c r="I17" s="10">
        <v>9001.83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46</v>
      </c>
    </row>
    <row r="18" spans="2:17" ht="22.5" x14ac:dyDescent="0.2">
      <c r="B18" s="23">
        <f>B17+1</f>
        <v>9</v>
      </c>
      <c r="C18" s="8">
        <v>2010</v>
      </c>
      <c r="D18" s="8">
        <v>12</v>
      </c>
      <c r="E18" s="9" t="s">
        <v>47</v>
      </c>
      <c r="F18" s="9" t="s">
        <v>48</v>
      </c>
      <c r="G18" s="8" t="s">
        <v>40</v>
      </c>
      <c r="H18" s="8">
        <v>0</v>
      </c>
      <c r="I18" s="10">
        <v>6754.64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ht="33.75" x14ac:dyDescent="0.2">
      <c r="B19" s="23">
        <f>B18+1</f>
        <v>10</v>
      </c>
      <c r="C19" s="8">
        <v>2010</v>
      </c>
      <c r="D19" s="8">
        <v>12</v>
      </c>
      <c r="E19" s="9" t="s">
        <v>47</v>
      </c>
      <c r="F19" s="9" t="s">
        <v>49</v>
      </c>
      <c r="G19" s="8" t="s">
        <v>40</v>
      </c>
      <c r="H19" s="8">
        <v>0</v>
      </c>
      <c r="I19" s="10">
        <v>5959.98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33.75" x14ac:dyDescent="0.2">
      <c r="B20" s="23">
        <f>B19+1</f>
        <v>11</v>
      </c>
      <c r="C20" s="8">
        <v>2011</v>
      </c>
      <c r="D20" s="8">
        <v>3</v>
      </c>
      <c r="E20" s="9" t="s">
        <v>50</v>
      </c>
      <c r="F20" s="9" t="s">
        <v>51</v>
      </c>
      <c r="G20" s="8" t="s">
        <v>30</v>
      </c>
      <c r="H20" s="8">
        <v>8</v>
      </c>
      <c r="I20" s="10">
        <v>2104.0700000000002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46</v>
      </c>
    </row>
    <row r="21" spans="2:17" ht="22.5" x14ac:dyDescent="0.2">
      <c r="B21" s="23">
        <f>B20+1</f>
        <v>12</v>
      </c>
      <c r="C21" s="8">
        <v>2011</v>
      </c>
      <c r="D21" s="8">
        <v>3</v>
      </c>
      <c r="E21" s="9" t="s">
        <v>52</v>
      </c>
      <c r="F21" s="9" t="s">
        <v>33</v>
      </c>
      <c r="G21" s="8" t="s">
        <v>30</v>
      </c>
      <c r="H21" s="8">
        <v>9</v>
      </c>
      <c r="I21" s="10">
        <v>4720.2299999999996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46</v>
      </c>
    </row>
    <row r="22" spans="2:17" ht="22.5" x14ac:dyDescent="0.2">
      <c r="B22" s="23">
        <f>B21+1</f>
        <v>13</v>
      </c>
      <c r="C22" s="8">
        <v>2011</v>
      </c>
      <c r="D22" s="8">
        <v>5</v>
      </c>
      <c r="E22" s="9" t="s">
        <v>53</v>
      </c>
      <c r="F22" s="9" t="s">
        <v>54</v>
      </c>
      <c r="G22" s="8" t="s">
        <v>30</v>
      </c>
      <c r="H22" s="8">
        <v>3</v>
      </c>
      <c r="I22" s="10">
        <v>2638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55</v>
      </c>
    </row>
    <row r="23" spans="2:17" ht="22.5" x14ac:dyDescent="0.2">
      <c r="B23" s="23">
        <f>B22+1</f>
        <v>14</v>
      </c>
      <c r="C23" s="8">
        <v>2011</v>
      </c>
      <c r="D23" s="8">
        <v>6</v>
      </c>
      <c r="E23" s="9" t="s">
        <v>56</v>
      </c>
      <c r="F23" s="9" t="s">
        <v>54</v>
      </c>
      <c r="G23" s="8" t="s">
        <v>30</v>
      </c>
      <c r="H23" s="8">
        <v>4.8</v>
      </c>
      <c r="I23" s="10">
        <v>3404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46</v>
      </c>
    </row>
    <row r="24" spans="2:17" ht="22.5" x14ac:dyDescent="0.2">
      <c r="B24" s="23">
        <f>B23+1</f>
        <v>15</v>
      </c>
      <c r="C24" s="8">
        <v>2011</v>
      </c>
      <c r="D24" s="8">
        <v>7</v>
      </c>
      <c r="E24" s="9" t="s">
        <v>42</v>
      </c>
      <c r="F24" s="9" t="s">
        <v>57</v>
      </c>
      <c r="G24" s="8" t="s">
        <v>58</v>
      </c>
      <c r="H24" s="8">
        <v>4</v>
      </c>
      <c r="I24" s="10">
        <v>3934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>B24+1</f>
        <v>16</v>
      </c>
      <c r="C25" s="8">
        <v>2011</v>
      </c>
      <c r="D25" s="8">
        <v>9</v>
      </c>
      <c r="E25" s="9" t="s">
        <v>59</v>
      </c>
      <c r="F25" s="9" t="s">
        <v>60</v>
      </c>
      <c r="G25" s="8" t="s">
        <v>58</v>
      </c>
      <c r="H25" s="8">
        <v>4</v>
      </c>
      <c r="I25" s="10">
        <v>2789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>B25+1</f>
        <v>17</v>
      </c>
      <c r="C26" s="8">
        <v>2011</v>
      </c>
      <c r="D26" s="8">
        <v>12</v>
      </c>
      <c r="E26" s="9" t="s">
        <v>61</v>
      </c>
      <c r="F26" s="9" t="s">
        <v>51</v>
      </c>
      <c r="G26" s="8" t="s">
        <v>30</v>
      </c>
      <c r="H26" s="8">
        <v>4</v>
      </c>
      <c r="I26" s="10">
        <v>1452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>B26+1</f>
        <v>18</v>
      </c>
      <c r="C27" s="8">
        <v>2011</v>
      </c>
      <c r="D27" s="8">
        <v>12</v>
      </c>
      <c r="E27" s="9" t="s">
        <v>62</v>
      </c>
      <c r="F27" s="9" t="s">
        <v>51</v>
      </c>
      <c r="G27" s="8" t="s">
        <v>30</v>
      </c>
      <c r="H27" s="8">
        <v>4</v>
      </c>
      <c r="I27" s="10">
        <v>2861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22.5" x14ac:dyDescent="0.2">
      <c r="B28" s="23">
        <f>B27+1</f>
        <v>19</v>
      </c>
      <c r="C28" s="8">
        <v>2011</v>
      </c>
      <c r="D28" s="8">
        <v>12</v>
      </c>
      <c r="E28" s="9" t="s">
        <v>63</v>
      </c>
      <c r="F28" s="9" t="s">
        <v>54</v>
      </c>
      <c r="G28" s="8" t="s">
        <v>30</v>
      </c>
      <c r="H28" s="8">
        <v>3</v>
      </c>
      <c r="I28" s="10">
        <v>6269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ht="56.25" x14ac:dyDescent="0.2">
      <c r="B29" s="23">
        <f>B28+1</f>
        <v>20</v>
      </c>
      <c r="C29" s="8">
        <v>2011</v>
      </c>
      <c r="D29" s="8">
        <v>12</v>
      </c>
      <c r="E29" s="9" t="s">
        <v>64</v>
      </c>
      <c r="F29" s="9" t="s">
        <v>65</v>
      </c>
      <c r="G29" s="8" t="s">
        <v>58</v>
      </c>
      <c r="H29" s="8">
        <v>5</v>
      </c>
      <c r="I29" s="10">
        <v>5160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66</v>
      </c>
    </row>
    <row r="30" spans="2:17" ht="22.5" x14ac:dyDescent="0.2">
      <c r="B30" s="23">
        <f>B29+1</f>
        <v>21</v>
      </c>
      <c r="C30" s="8">
        <v>2011</v>
      </c>
      <c r="D30" s="8">
        <v>12</v>
      </c>
      <c r="E30" s="9" t="s">
        <v>47</v>
      </c>
      <c r="F30" s="9" t="s">
        <v>48</v>
      </c>
      <c r="G30" s="8" t="s">
        <v>40</v>
      </c>
      <c r="H30" s="8">
        <v>0</v>
      </c>
      <c r="I30" s="10">
        <v>7151.97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31</v>
      </c>
    </row>
    <row r="31" spans="2:17" ht="33.75" x14ac:dyDescent="0.2">
      <c r="B31" s="23">
        <f>B30+1</f>
        <v>22</v>
      </c>
      <c r="C31" s="8">
        <v>2011</v>
      </c>
      <c r="D31" s="8">
        <v>12</v>
      </c>
      <c r="E31" s="9" t="s">
        <v>47</v>
      </c>
      <c r="F31" s="9" t="s">
        <v>49</v>
      </c>
      <c r="G31" s="8" t="s">
        <v>40</v>
      </c>
      <c r="H31" s="8">
        <v>0</v>
      </c>
      <c r="I31" s="10">
        <v>6754.64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ht="45" x14ac:dyDescent="0.2">
      <c r="B32" s="23">
        <f>B31+1</f>
        <v>23</v>
      </c>
      <c r="C32" s="8">
        <v>2012</v>
      </c>
      <c r="D32" s="8">
        <v>1</v>
      </c>
      <c r="E32" s="9" t="s">
        <v>67</v>
      </c>
      <c r="F32" s="9" t="s">
        <v>68</v>
      </c>
      <c r="G32" s="8" t="s">
        <v>69</v>
      </c>
      <c r="H32" s="8">
        <v>1</v>
      </c>
      <c r="I32" s="10">
        <v>2607.27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70</v>
      </c>
    </row>
    <row r="33" spans="1:17" ht="33.75" x14ac:dyDescent="0.2">
      <c r="B33" s="23">
        <f>B32+1</f>
        <v>24</v>
      </c>
      <c r="C33" s="8">
        <v>2012</v>
      </c>
      <c r="D33" s="8">
        <v>3</v>
      </c>
      <c r="E33" s="9" t="s">
        <v>71</v>
      </c>
      <c r="F33" s="9" t="s">
        <v>33</v>
      </c>
      <c r="G33" s="8" t="s">
        <v>30</v>
      </c>
      <c r="H33" s="8">
        <v>8</v>
      </c>
      <c r="I33" s="10">
        <v>9845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1:17" ht="22.5" x14ac:dyDescent="0.2">
      <c r="B34" s="23">
        <f>B33+1</f>
        <v>25</v>
      </c>
      <c r="C34" s="8">
        <v>2012</v>
      </c>
      <c r="D34" s="8">
        <v>3</v>
      </c>
      <c r="E34" s="9" t="s">
        <v>72</v>
      </c>
      <c r="F34" s="9" t="s">
        <v>51</v>
      </c>
      <c r="G34" s="8" t="s">
        <v>30</v>
      </c>
      <c r="H34" s="8">
        <v>6</v>
      </c>
      <c r="I34" s="10">
        <v>13942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73</v>
      </c>
    </row>
    <row r="35" spans="1:17" ht="33.75" x14ac:dyDescent="0.2">
      <c r="B35" s="23">
        <f>B34+1</f>
        <v>26</v>
      </c>
      <c r="C35" s="8">
        <v>2012</v>
      </c>
      <c r="D35" s="8">
        <v>3</v>
      </c>
      <c r="E35" s="9" t="s">
        <v>74</v>
      </c>
      <c r="F35" s="9" t="s">
        <v>51</v>
      </c>
      <c r="G35" s="8" t="s">
        <v>30</v>
      </c>
      <c r="H35" s="8">
        <v>6</v>
      </c>
      <c r="I35" s="10">
        <v>13003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73</v>
      </c>
    </row>
    <row r="36" spans="1:17" ht="33.75" x14ac:dyDescent="0.2">
      <c r="B36" s="23">
        <f>B35+1</f>
        <v>27</v>
      </c>
      <c r="C36" s="8">
        <v>2012</v>
      </c>
      <c r="D36" s="8">
        <v>9</v>
      </c>
      <c r="E36" s="9" t="s">
        <v>75</v>
      </c>
      <c r="F36" s="9" t="s">
        <v>35</v>
      </c>
      <c r="G36" s="8" t="s">
        <v>30</v>
      </c>
      <c r="H36" s="8">
        <v>12</v>
      </c>
      <c r="I36" s="10">
        <v>6853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1:17" ht="45" x14ac:dyDescent="0.2">
      <c r="B37" s="23">
        <f>B36+1</f>
        <v>28</v>
      </c>
      <c r="C37" s="8">
        <v>2012</v>
      </c>
      <c r="D37" s="8">
        <v>9</v>
      </c>
      <c r="E37" s="9" t="s">
        <v>76</v>
      </c>
      <c r="F37" s="9" t="s">
        <v>33</v>
      </c>
      <c r="G37" s="8" t="s">
        <v>30</v>
      </c>
      <c r="H37" s="8">
        <v>35.5</v>
      </c>
      <c r="I37" s="10">
        <v>27348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77</v>
      </c>
    </row>
    <row r="38" spans="1:17" ht="33.75" x14ac:dyDescent="0.2">
      <c r="B38" s="23">
        <f>B37+1</f>
        <v>29</v>
      </c>
      <c r="C38" s="8">
        <v>2012</v>
      </c>
      <c r="D38" s="8">
        <v>10</v>
      </c>
      <c r="E38" s="9" t="s">
        <v>78</v>
      </c>
      <c r="F38" s="9" t="s">
        <v>33</v>
      </c>
      <c r="G38" s="8" t="s">
        <v>30</v>
      </c>
      <c r="H38" s="8">
        <v>4</v>
      </c>
      <c r="I38" s="10">
        <v>4344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77</v>
      </c>
    </row>
    <row r="39" spans="1:17" ht="22.5" x14ac:dyDescent="0.2">
      <c r="B39" s="23">
        <f>B38+1</f>
        <v>30</v>
      </c>
      <c r="C39" s="8">
        <v>2012</v>
      </c>
      <c r="D39" s="8">
        <v>10</v>
      </c>
      <c r="E39" s="9" t="s">
        <v>79</v>
      </c>
      <c r="F39" s="9" t="s">
        <v>33</v>
      </c>
      <c r="G39" s="8" t="s">
        <v>30</v>
      </c>
      <c r="H39" s="8">
        <v>4</v>
      </c>
      <c r="I39" s="10">
        <v>3835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80</v>
      </c>
    </row>
    <row r="40" spans="1:17" ht="33.75" x14ac:dyDescent="0.2">
      <c r="B40" s="23">
        <f>B39+1</f>
        <v>31</v>
      </c>
      <c r="C40" s="8">
        <v>2012</v>
      </c>
      <c r="D40" s="8">
        <v>11</v>
      </c>
      <c r="E40" s="9" t="s">
        <v>81</v>
      </c>
      <c r="F40" s="9" t="s">
        <v>35</v>
      </c>
      <c r="G40" s="8" t="s">
        <v>30</v>
      </c>
      <c r="H40" s="8">
        <v>4</v>
      </c>
      <c r="I40" s="10">
        <v>3235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77</v>
      </c>
    </row>
    <row r="41" spans="1:17" ht="33.75" x14ac:dyDescent="0.2">
      <c r="B41" s="23">
        <f>B40+1</f>
        <v>32</v>
      </c>
      <c r="C41" s="8">
        <v>2012</v>
      </c>
      <c r="D41" s="8">
        <v>11</v>
      </c>
      <c r="E41" s="9" t="s">
        <v>82</v>
      </c>
      <c r="F41" s="9" t="s">
        <v>35</v>
      </c>
      <c r="G41" s="8" t="s">
        <v>30</v>
      </c>
      <c r="H41" s="8">
        <v>12</v>
      </c>
      <c r="I41" s="10">
        <v>2693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77</v>
      </c>
    </row>
    <row r="42" spans="1:17" ht="22.5" x14ac:dyDescent="0.2">
      <c r="B42" s="23">
        <f>B41+1</f>
        <v>33</v>
      </c>
      <c r="C42" s="8">
        <v>2012</v>
      </c>
      <c r="D42" s="8">
        <v>12</v>
      </c>
      <c r="E42" s="9" t="s">
        <v>83</v>
      </c>
      <c r="F42" s="9" t="s">
        <v>35</v>
      </c>
      <c r="G42" s="8" t="s">
        <v>30</v>
      </c>
      <c r="H42" s="8">
        <v>22</v>
      </c>
      <c r="I42" s="10">
        <v>10439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31</v>
      </c>
    </row>
    <row r="43" spans="1:17" ht="22.5" x14ac:dyDescent="0.2">
      <c r="B43" s="23">
        <f>B42+1</f>
        <v>34</v>
      </c>
      <c r="C43" s="8">
        <v>2012</v>
      </c>
      <c r="D43" s="8">
        <v>12</v>
      </c>
      <c r="E43" s="9" t="s">
        <v>42</v>
      </c>
      <c r="F43" s="9" t="s">
        <v>57</v>
      </c>
      <c r="G43" s="8" t="s">
        <v>58</v>
      </c>
      <c r="H43" s="8">
        <v>4</v>
      </c>
      <c r="I43" s="10">
        <v>4096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31</v>
      </c>
    </row>
    <row r="44" spans="1:17" x14ac:dyDescent="0.2">
      <c r="B44" s="23">
        <f>B43+1</f>
        <v>35</v>
      </c>
      <c r="C44" s="8">
        <v>2012</v>
      </c>
      <c r="D44" s="8">
        <v>12</v>
      </c>
      <c r="E44" s="9" t="s">
        <v>84</v>
      </c>
      <c r="F44" s="9" t="s">
        <v>65</v>
      </c>
      <c r="G44" s="8" t="s">
        <v>58</v>
      </c>
      <c r="H44" s="8">
        <v>80</v>
      </c>
      <c r="I44" s="10">
        <v>28083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31</v>
      </c>
    </row>
    <row r="45" spans="1:17" ht="22.5" x14ac:dyDescent="0.2">
      <c r="B45" s="23">
        <f>B44+1</f>
        <v>36</v>
      </c>
      <c r="C45" s="8">
        <v>2012</v>
      </c>
      <c r="D45" s="8">
        <v>12</v>
      </c>
      <c r="E45" s="9" t="s">
        <v>47</v>
      </c>
      <c r="F45" s="9" t="s">
        <v>48</v>
      </c>
      <c r="G45" s="8" t="s">
        <v>40</v>
      </c>
      <c r="H45" s="8">
        <v>0</v>
      </c>
      <c r="I45" s="10">
        <v>7151.97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31</v>
      </c>
    </row>
    <row r="46" spans="1:17" ht="33.75" x14ac:dyDescent="0.2">
      <c r="B46" s="23">
        <f>B45+1</f>
        <v>37</v>
      </c>
      <c r="C46" s="8">
        <v>2012</v>
      </c>
      <c r="D46" s="8">
        <v>12</v>
      </c>
      <c r="E46" s="9" t="s">
        <v>47</v>
      </c>
      <c r="F46" s="9" t="s">
        <v>49</v>
      </c>
      <c r="G46" s="8" t="s">
        <v>40</v>
      </c>
      <c r="H46" s="8">
        <v>0</v>
      </c>
      <c r="I46" s="10">
        <v>6754.64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31</v>
      </c>
    </row>
    <row r="47" spans="1:17" ht="12" x14ac:dyDescent="0.2">
      <c r="A47" s="17"/>
      <c r="B47" s="3"/>
      <c r="C47" s="3"/>
      <c r="D47" s="11"/>
      <c r="E47" s="11"/>
      <c r="F47" s="11"/>
      <c r="G47" s="11"/>
      <c r="H47" s="11"/>
      <c r="I47" s="12">
        <f>SUM($I$10:$I$46)</f>
        <v>238490.98</v>
      </c>
      <c r="J47" s="13" t="e">
        <f>SUM($J$10:$J$46)</f>
        <v>#NAME?</v>
      </c>
      <c r="K47" s="13" t="e">
        <f>SUM($K$10:$K$46)</f>
        <v>#NAME?</v>
      </c>
      <c r="L47" s="13" t="e">
        <f>SUM($L$10:$L$46)</f>
        <v>#NAME?</v>
      </c>
      <c r="M47" s="13" t="e">
        <f>SUM($M$10:$M$46)</f>
        <v>#NAME?</v>
      </c>
      <c r="N47" s="13" t="e">
        <f>SUM($N$10:$N$46)</f>
        <v>#NAME?</v>
      </c>
      <c r="O47" s="13"/>
      <c r="P47" s="13"/>
      <c r="Q47" s="13"/>
    </row>
    <row r="50" spans="2:3" x14ac:dyDescent="0.2">
      <c r="B50" s="1" t="str">
        <f>XLRPARAMS_comment</f>
        <v/>
      </c>
    </row>
    <row r="52" spans="2:3" ht="12.75" x14ac:dyDescent="0.2">
      <c r="B52" s="18"/>
      <c r="C52" s="18"/>
    </row>
    <row r="53" spans="2:3" ht="12.75" x14ac:dyDescent="0.2">
      <c r="B53" s="18" t="s">
        <v>135</v>
      </c>
      <c r="C53" s="18"/>
    </row>
    <row r="54" spans="2:3" ht="12.75" x14ac:dyDescent="0.2">
      <c r="B54" s="4"/>
      <c r="C54" s="4"/>
    </row>
    <row r="55" spans="2:3" x14ac:dyDescent="0.2">
      <c r="B55" s="1" t="s">
        <v>21</v>
      </c>
    </row>
    <row r="57" spans="2:3" x14ac:dyDescent="0.2">
      <c r="C5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46">
    <cfRule type="expression" dxfId="4" priority="5" stopIfTrue="1">
      <formula>#REF!='TRUE'</formula>
    </cfRule>
  </conditionalFormatting>
  <conditionalFormatting sqref="B47:C4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0"/>
  <sheetViews>
    <sheetView topLeftCell="A40" workbookViewId="0">
      <selection activeCell="X14" sqref="X1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322А по ул. ЧЕХОВА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85</v>
      </c>
      <c r="F10" s="9" t="s">
        <v>86</v>
      </c>
      <c r="G10" s="8" t="s">
        <v>30</v>
      </c>
      <c r="H10" s="8">
        <v>1684</v>
      </c>
      <c r="I10" s="10">
        <v>23957.07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2</v>
      </c>
      <c r="E11" s="9" t="s">
        <v>87</v>
      </c>
      <c r="F11" s="9" t="s">
        <v>88</v>
      </c>
      <c r="G11" s="8" t="s">
        <v>30</v>
      </c>
      <c r="H11" s="8">
        <v>5</v>
      </c>
      <c r="I11" s="10">
        <v>368.83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2</v>
      </c>
      <c r="E12" s="9" t="s">
        <v>89</v>
      </c>
      <c r="F12" s="9" t="s">
        <v>90</v>
      </c>
      <c r="G12" s="8" t="s">
        <v>69</v>
      </c>
      <c r="H12" s="8">
        <v>4</v>
      </c>
      <c r="I12" s="10">
        <v>1528.28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>B12+1</f>
        <v>4</v>
      </c>
      <c r="C13" s="8">
        <v>2010</v>
      </c>
      <c r="D13" s="8">
        <v>3</v>
      </c>
      <c r="E13" s="9" t="s">
        <v>91</v>
      </c>
      <c r="F13" s="9" t="s">
        <v>88</v>
      </c>
      <c r="G13" s="8" t="s">
        <v>30</v>
      </c>
      <c r="H13" s="8">
        <v>30</v>
      </c>
      <c r="I13" s="10">
        <v>1646.88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2010</v>
      </c>
      <c r="D14" s="8">
        <v>4</v>
      </c>
      <c r="E14" s="9" t="s">
        <v>42</v>
      </c>
      <c r="F14" s="9" t="s">
        <v>92</v>
      </c>
      <c r="G14" s="8" t="s">
        <v>40</v>
      </c>
      <c r="H14" s="8">
        <v>862.2</v>
      </c>
      <c r="I14" s="10">
        <v>1922.71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93</v>
      </c>
    </row>
    <row r="15" spans="1:26" ht="22.5" x14ac:dyDescent="0.2">
      <c r="B15" s="23">
        <f>B14+1</f>
        <v>6</v>
      </c>
      <c r="C15" s="8">
        <v>2010</v>
      </c>
      <c r="D15" s="8">
        <v>10</v>
      </c>
      <c r="E15" s="9" t="s">
        <v>94</v>
      </c>
      <c r="F15" s="9" t="s">
        <v>95</v>
      </c>
      <c r="G15" s="8" t="s">
        <v>69</v>
      </c>
      <c r="H15" s="8">
        <v>2</v>
      </c>
      <c r="I15" s="10">
        <v>82.16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>B15+1</f>
        <v>7</v>
      </c>
      <c r="C16" s="8">
        <v>2010</v>
      </c>
      <c r="D16" s="8">
        <v>11</v>
      </c>
      <c r="E16" s="9" t="s">
        <v>96</v>
      </c>
      <c r="F16" s="9" t="s">
        <v>54</v>
      </c>
      <c r="G16" s="8" t="s">
        <v>30</v>
      </c>
      <c r="H16" s="8">
        <v>1</v>
      </c>
      <c r="I16" s="10">
        <v>2037.58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2:17" x14ac:dyDescent="0.2">
      <c r="B17" s="23">
        <f t="shared" ref="B17:B49" si="0">B16+1</f>
        <v>8</v>
      </c>
      <c r="C17" s="8">
        <v>2011</v>
      </c>
      <c r="D17" s="8">
        <v>1</v>
      </c>
      <c r="E17" s="9" t="s">
        <v>42</v>
      </c>
      <c r="F17" s="9" t="s">
        <v>97</v>
      </c>
      <c r="G17" s="8" t="s">
        <v>69</v>
      </c>
      <c r="H17" s="8">
        <v>1</v>
      </c>
      <c r="I17" s="10">
        <v>1179.4000000000001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2:17" ht="22.5" x14ac:dyDescent="0.2">
      <c r="B18" s="23">
        <f t="shared" si="0"/>
        <v>9</v>
      </c>
      <c r="C18" s="8">
        <v>2011</v>
      </c>
      <c r="D18" s="8">
        <v>2</v>
      </c>
      <c r="E18" s="9" t="s">
        <v>100</v>
      </c>
      <c r="F18" s="9" t="s">
        <v>88</v>
      </c>
      <c r="G18" s="8" t="s">
        <v>30</v>
      </c>
      <c r="H18" s="8">
        <v>5</v>
      </c>
      <c r="I18" s="10">
        <v>368.83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101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89</v>
      </c>
      <c r="F19" s="9" t="s">
        <v>90</v>
      </c>
      <c r="G19" s="8" t="s">
        <v>69</v>
      </c>
      <c r="H19" s="8">
        <v>4</v>
      </c>
      <c r="I19" s="10">
        <v>1528.28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 t="s">
        <v>98</v>
      </c>
      <c r="F20" s="9" t="s">
        <v>99</v>
      </c>
      <c r="G20" s="8" t="s">
        <v>69</v>
      </c>
      <c r="H20" s="8">
        <v>3</v>
      </c>
      <c r="I20" s="10">
        <v>711.92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42</v>
      </c>
      <c r="F21" s="9" t="s">
        <v>90</v>
      </c>
      <c r="G21" s="8" t="s">
        <v>69</v>
      </c>
      <c r="H21" s="8">
        <v>4</v>
      </c>
      <c r="I21" s="10">
        <v>1521.38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 t="s">
        <v>42</v>
      </c>
      <c r="F22" s="9" t="s">
        <v>90</v>
      </c>
      <c r="G22" s="8" t="s">
        <v>69</v>
      </c>
      <c r="H22" s="8">
        <v>6</v>
      </c>
      <c r="I22" s="10">
        <v>1237.73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ht="22.5" x14ac:dyDescent="0.2">
      <c r="B23" s="23">
        <f t="shared" si="0"/>
        <v>14</v>
      </c>
      <c r="C23" s="8">
        <v>2011</v>
      </c>
      <c r="D23" s="8">
        <v>3</v>
      </c>
      <c r="E23" s="9" t="s">
        <v>42</v>
      </c>
      <c r="F23" s="9" t="s">
        <v>88</v>
      </c>
      <c r="G23" s="8" t="s">
        <v>30</v>
      </c>
      <c r="H23" s="8">
        <v>16</v>
      </c>
      <c r="I23" s="10">
        <v>932.06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ht="22.5" x14ac:dyDescent="0.2">
      <c r="B24" s="23">
        <f t="shared" si="0"/>
        <v>15</v>
      </c>
      <c r="C24" s="8">
        <v>2011</v>
      </c>
      <c r="D24" s="8">
        <v>3</v>
      </c>
      <c r="E24" s="9" t="s">
        <v>102</v>
      </c>
      <c r="F24" s="9" t="s">
        <v>88</v>
      </c>
      <c r="G24" s="8" t="s">
        <v>30</v>
      </c>
      <c r="H24" s="8">
        <v>12</v>
      </c>
      <c r="I24" s="10">
        <v>6056.01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 t="shared" si="0"/>
        <v>16</v>
      </c>
      <c r="C25" s="8">
        <v>2011</v>
      </c>
      <c r="D25" s="8">
        <v>3</v>
      </c>
      <c r="E25" s="9" t="s">
        <v>103</v>
      </c>
      <c r="F25" s="9" t="s">
        <v>88</v>
      </c>
      <c r="G25" s="8" t="s">
        <v>30</v>
      </c>
      <c r="H25" s="8">
        <v>60</v>
      </c>
      <c r="I25" s="10">
        <v>3495.19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33.75" x14ac:dyDescent="0.2">
      <c r="B26" s="23">
        <f t="shared" si="0"/>
        <v>17</v>
      </c>
      <c r="C26" s="8">
        <v>2011</v>
      </c>
      <c r="D26" s="8">
        <v>5</v>
      </c>
      <c r="E26" s="9"/>
      <c r="F26" s="9" t="s">
        <v>105</v>
      </c>
      <c r="G26" s="8" t="s">
        <v>69</v>
      </c>
      <c r="H26" s="8">
        <v>1</v>
      </c>
      <c r="I26" s="10">
        <v>10611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x14ac:dyDescent="0.2">
      <c r="B27" s="23">
        <f t="shared" si="0"/>
        <v>18</v>
      </c>
      <c r="C27" s="8">
        <v>2011</v>
      </c>
      <c r="D27" s="8">
        <v>5</v>
      </c>
      <c r="E27" s="9"/>
      <c r="F27" s="9" t="s">
        <v>106</v>
      </c>
      <c r="G27" s="8" t="s">
        <v>69</v>
      </c>
      <c r="H27" s="8">
        <v>1</v>
      </c>
      <c r="I27" s="10">
        <v>6161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x14ac:dyDescent="0.2">
      <c r="B28" s="23">
        <f t="shared" si="0"/>
        <v>19</v>
      </c>
      <c r="C28" s="8">
        <v>2011</v>
      </c>
      <c r="D28" s="8">
        <v>5</v>
      </c>
      <c r="E28" s="9" t="s">
        <v>42</v>
      </c>
      <c r="F28" s="9" t="s">
        <v>92</v>
      </c>
      <c r="G28" s="8" t="s">
        <v>40</v>
      </c>
      <c r="H28" s="8">
        <v>826</v>
      </c>
      <c r="I28" s="10">
        <v>1941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104</v>
      </c>
    </row>
    <row r="29" spans="2:17" ht="22.5" x14ac:dyDescent="0.2">
      <c r="B29" s="23">
        <f t="shared" si="0"/>
        <v>20</v>
      </c>
      <c r="C29" s="8">
        <v>2011</v>
      </c>
      <c r="D29" s="8">
        <v>9</v>
      </c>
      <c r="E29" s="9" t="s">
        <v>107</v>
      </c>
      <c r="F29" s="9" t="s">
        <v>86</v>
      </c>
      <c r="G29" s="8" t="s">
        <v>30</v>
      </c>
      <c r="H29" s="8">
        <v>1684</v>
      </c>
      <c r="I29" s="10">
        <v>107478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31</v>
      </c>
    </row>
    <row r="30" spans="2:17" x14ac:dyDescent="0.2">
      <c r="B30" s="23">
        <f t="shared" si="0"/>
        <v>21</v>
      </c>
      <c r="C30" s="8">
        <v>2011</v>
      </c>
      <c r="D30" s="8">
        <v>10</v>
      </c>
      <c r="E30" s="9" t="s">
        <v>108</v>
      </c>
      <c r="F30" s="9" t="s">
        <v>109</v>
      </c>
      <c r="G30" s="8" t="s">
        <v>69</v>
      </c>
      <c r="H30" s="8">
        <v>2</v>
      </c>
      <c r="I30" s="10">
        <v>524.87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31</v>
      </c>
    </row>
    <row r="31" spans="2:17" ht="22.5" x14ac:dyDescent="0.2">
      <c r="B31" s="23">
        <f t="shared" si="0"/>
        <v>22</v>
      </c>
      <c r="C31" s="8">
        <v>2011</v>
      </c>
      <c r="D31" s="8">
        <v>11</v>
      </c>
      <c r="E31" s="9" t="s">
        <v>110</v>
      </c>
      <c r="F31" s="9" t="s">
        <v>86</v>
      </c>
      <c r="G31" s="8" t="s">
        <v>30</v>
      </c>
      <c r="H31" s="8">
        <v>1684</v>
      </c>
      <c r="I31" s="10">
        <v>107478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x14ac:dyDescent="0.2">
      <c r="B32" s="23">
        <f t="shared" si="0"/>
        <v>23</v>
      </c>
      <c r="C32" s="8">
        <v>2011</v>
      </c>
      <c r="D32" s="8">
        <v>11</v>
      </c>
      <c r="E32" s="9" t="s">
        <v>111</v>
      </c>
      <c r="F32" s="9" t="s">
        <v>112</v>
      </c>
      <c r="G32" s="8" t="s">
        <v>40</v>
      </c>
      <c r="H32" s="8">
        <v>1.2</v>
      </c>
      <c r="I32" s="10">
        <v>414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2:17" ht="22.5" x14ac:dyDescent="0.2">
      <c r="B33" s="23">
        <f t="shared" si="0"/>
        <v>24</v>
      </c>
      <c r="C33" s="8">
        <v>2011</v>
      </c>
      <c r="D33" s="8">
        <v>12</v>
      </c>
      <c r="E33" s="9" t="s">
        <v>115</v>
      </c>
      <c r="F33" s="9" t="s">
        <v>88</v>
      </c>
      <c r="G33" s="8" t="s">
        <v>30</v>
      </c>
      <c r="H33" s="8">
        <v>14</v>
      </c>
      <c r="I33" s="10">
        <v>603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2:17" ht="22.5" x14ac:dyDescent="0.2">
      <c r="B34" s="23">
        <f t="shared" si="0"/>
        <v>25</v>
      </c>
      <c r="C34" s="8">
        <v>2011</v>
      </c>
      <c r="D34" s="8">
        <v>12</v>
      </c>
      <c r="E34" s="9" t="s">
        <v>116</v>
      </c>
      <c r="F34" s="9" t="s">
        <v>117</v>
      </c>
      <c r="G34" s="8" t="s">
        <v>69</v>
      </c>
      <c r="H34" s="8">
        <v>4</v>
      </c>
      <c r="I34" s="10">
        <v>3476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2:17" ht="33.75" x14ac:dyDescent="0.2">
      <c r="B35" s="23">
        <f t="shared" si="0"/>
        <v>26</v>
      </c>
      <c r="C35" s="8">
        <v>2011</v>
      </c>
      <c r="D35" s="8">
        <v>12</v>
      </c>
      <c r="E35" s="9" t="s">
        <v>118</v>
      </c>
      <c r="F35" s="9" t="s">
        <v>119</v>
      </c>
      <c r="G35" s="8" t="s">
        <v>69</v>
      </c>
      <c r="H35" s="8">
        <v>1</v>
      </c>
      <c r="I35" s="10">
        <v>620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2:17" x14ac:dyDescent="0.2">
      <c r="B36" s="23">
        <f t="shared" si="0"/>
        <v>27</v>
      </c>
      <c r="C36" s="8">
        <v>2011</v>
      </c>
      <c r="D36" s="8">
        <v>12</v>
      </c>
      <c r="E36" s="9" t="s">
        <v>42</v>
      </c>
      <c r="F36" s="9" t="s">
        <v>113</v>
      </c>
      <c r="G36" s="8" t="s">
        <v>114</v>
      </c>
      <c r="H36" s="8">
        <v>16</v>
      </c>
      <c r="I36" s="10">
        <v>4067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2:17" x14ac:dyDescent="0.2">
      <c r="B37" s="23">
        <f t="shared" si="0"/>
        <v>28</v>
      </c>
      <c r="C37" s="8">
        <v>2012</v>
      </c>
      <c r="D37" s="8">
        <v>2</v>
      </c>
      <c r="E37" s="9" t="s">
        <v>120</v>
      </c>
      <c r="F37" s="9" t="s">
        <v>121</v>
      </c>
      <c r="G37" s="8" t="s">
        <v>69</v>
      </c>
      <c r="H37" s="8">
        <v>3</v>
      </c>
      <c r="I37" s="10">
        <v>742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122</v>
      </c>
    </row>
    <row r="38" spans="2:17" x14ac:dyDescent="0.2">
      <c r="B38" s="23">
        <f t="shared" si="0"/>
        <v>29</v>
      </c>
      <c r="C38" s="8">
        <v>2012</v>
      </c>
      <c r="D38" s="8">
        <v>2</v>
      </c>
      <c r="E38" s="9" t="s">
        <v>84</v>
      </c>
      <c r="F38" s="9" t="s">
        <v>97</v>
      </c>
      <c r="G38" s="8" t="s">
        <v>69</v>
      </c>
      <c r="H38" s="8">
        <v>1</v>
      </c>
      <c r="I38" s="10">
        <v>490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2:17" x14ac:dyDescent="0.2">
      <c r="B39" s="23">
        <f t="shared" si="0"/>
        <v>30</v>
      </c>
      <c r="C39" s="8">
        <v>2012</v>
      </c>
      <c r="D39" s="8">
        <v>3</v>
      </c>
      <c r="E39" s="9" t="s">
        <v>123</v>
      </c>
      <c r="F39" s="9" t="s">
        <v>97</v>
      </c>
      <c r="G39" s="8" t="s">
        <v>69</v>
      </c>
      <c r="H39" s="8">
        <v>1</v>
      </c>
      <c r="I39" s="10">
        <v>1786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31</v>
      </c>
    </row>
    <row r="40" spans="2:17" ht="33.75" x14ac:dyDescent="0.2">
      <c r="B40" s="23">
        <f t="shared" si="0"/>
        <v>31</v>
      </c>
      <c r="C40" s="8">
        <v>2012</v>
      </c>
      <c r="D40" s="8">
        <v>4</v>
      </c>
      <c r="E40" s="9" t="s">
        <v>125</v>
      </c>
      <c r="F40" s="9" t="s">
        <v>86</v>
      </c>
      <c r="G40" s="8" t="s">
        <v>30</v>
      </c>
      <c r="H40" s="8">
        <v>24</v>
      </c>
      <c r="I40" s="10">
        <v>1881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31</v>
      </c>
    </row>
    <row r="41" spans="2:17" ht="22.5" x14ac:dyDescent="0.2">
      <c r="B41" s="23">
        <f t="shared" si="0"/>
        <v>32</v>
      </c>
      <c r="C41" s="8">
        <v>2012</v>
      </c>
      <c r="D41" s="8">
        <v>4</v>
      </c>
      <c r="E41" s="9" t="s">
        <v>124</v>
      </c>
      <c r="F41" s="9" t="s">
        <v>117</v>
      </c>
      <c r="G41" s="8" t="s">
        <v>69</v>
      </c>
      <c r="H41" s="8">
        <v>4</v>
      </c>
      <c r="I41" s="10">
        <v>4759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31</v>
      </c>
    </row>
    <row r="42" spans="2:17" ht="22.5" x14ac:dyDescent="0.2">
      <c r="B42" s="23">
        <f t="shared" si="0"/>
        <v>33</v>
      </c>
      <c r="C42" s="8">
        <v>2012</v>
      </c>
      <c r="D42" s="8">
        <v>8</v>
      </c>
      <c r="E42" s="9" t="s">
        <v>126</v>
      </c>
      <c r="F42" s="9" t="s">
        <v>86</v>
      </c>
      <c r="G42" s="8" t="s">
        <v>30</v>
      </c>
      <c r="H42" s="8">
        <v>40</v>
      </c>
      <c r="I42" s="10">
        <v>7876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31</v>
      </c>
    </row>
    <row r="43" spans="2:17" ht="33.75" x14ac:dyDescent="0.2">
      <c r="B43" s="23">
        <f t="shared" si="0"/>
        <v>34</v>
      </c>
      <c r="C43" s="8">
        <v>2012</v>
      </c>
      <c r="D43" s="8">
        <v>8</v>
      </c>
      <c r="E43" s="9" t="s">
        <v>127</v>
      </c>
      <c r="F43" s="9" t="s">
        <v>128</v>
      </c>
      <c r="G43" s="8" t="s">
        <v>40</v>
      </c>
      <c r="H43" s="8">
        <v>1.6</v>
      </c>
      <c r="I43" s="10">
        <v>1119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31</v>
      </c>
    </row>
    <row r="44" spans="2:17" ht="22.5" x14ac:dyDescent="0.2">
      <c r="B44" s="23">
        <f t="shared" si="0"/>
        <v>35</v>
      </c>
      <c r="C44" s="8">
        <v>2012</v>
      </c>
      <c r="D44" s="8">
        <v>9</v>
      </c>
      <c r="E44" s="9" t="s">
        <v>130</v>
      </c>
      <c r="F44" s="9" t="s">
        <v>131</v>
      </c>
      <c r="G44" s="8" t="s">
        <v>132</v>
      </c>
      <c r="H44" s="8">
        <v>0.17</v>
      </c>
      <c r="I44" s="10">
        <v>902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31</v>
      </c>
    </row>
    <row r="45" spans="2:17" ht="22.5" x14ac:dyDescent="0.2">
      <c r="B45" s="23">
        <f t="shared" si="0"/>
        <v>36</v>
      </c>
      <c r="C45" s="8">
        <v>2012</v>
      </c>
      <c r="D45" s="8">
        <v>9</v>
      </c>
      <c r="E45" s="9" t="s">
        <v>129</v>
      </c>
      <c r="F45" s="9" t="s">
        <v>112</v>
      </c>
      <c r="G45" s="8" t="s">
        <v>40</v>
      </c>
      <c r="H45" s="8">
        <v>2</v>
      </c>
      <c r="I45" s="10">
        <v>1739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31</v>
      </c>
    </row>
    <row r="46" spans="2:17" ht="22.5" x14ac:dyDescent="0.2">
      <c r="B46" s="23">
        <f t="shared" si="0"/>
        <v>37</v>
      </c>
      <c r="C46" s="8">
        <v>2012</v>
      </c>
      <c r="D46" s="8">
        <v>10</v>
      </c>
      <c r="E46" s="9" t="s">
        <v>42</v>
      </c>
      <c r="F46" s="9" t="s">
        <v>86</v>
      </c>
      <c r="G46" s="8" t="s">
        <v>30</v>
      </c>
      <c r="H46" s="8">
        <v>1684</v>
      </c>
      <c r="I46" s="10">
        <v>24954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31</v>
      </c>
    </row>
    <row r="47" spans="2:17" ht="22.5" x14ac:dyDescent="0.2">
      <c r="B47" s="23">
        <f t="shared" si="0"/>
        <v>38</v>
      </c>
      <c r="C47" s="8">
        <v>2012</v>
      </c>
      <c r="D47" s="8">
        <v>10</v>
      </c>
      <c r="E47" s="9" t="s">
        <v>133</v>
      </c>
      <c r="F47" s="9" t="s">
        <v>117</v>
      </c>
      <c r="G47" s="8" t="s">
        <v>69</v>
      </c>
      <c r="H47" s="8">
        <v>4</v>
      </c>
      <c r="I47" s="10">
        <v>11636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31</v>
      </c>
    </row>
    <row r="48" spans="2:17" x14ac:dyDescent="0.2">
      <c r="B48" s="23">
        <f t="shared" si="0"/>
        <v>39</v>
      </c>
      <c r="C48" s="8">
        <v>2012</v>
      </c>
      <c r="D48" s="8">
        <v>10</v>
      </c>
      <c r="E48" s="9" t="s">
        <v>42</v>
      </c>
      <c r="F48" s="9" t="s">
        <v>109</v>
      </c>
      <c r="G48" s="8" t="s">
        <v>69</v>
      </c>
      <c r="H48" s="8">
        <v>1</v>
      </c>
      <c r="I48" s="10">
        <v>1811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31</v>
      </c>
    </row>
    <row r="49" spans="1:17" ht="33.75" x14ac:dyDescent="0.2">
      <c r="B49" s="23">
        <f t="shared" si="0"/>
        <v>40</v>
      </c>
      <c r="C49" s="8">
        <v>2012</v>
      </c>
      <c r="D49" s="8">
        <v>11</v>
      </c>
      <c r="E49" s="9" t="s">
        <v>134</v>
      </c>
      <c r="F49" s="9" t="s">
        <v>65</v>
      </c>
      <c r="G49" s="8" t="s">
        <v>69</v>
      </c>
      <c r="H49" s="8">
        <v>1</v>
      </c>
      <c r="I49" s="10">
        <v>637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31</v>
      </c>
    </row>
    <row r="50" spans="1:17" ht="12" x14ac:dyDescent="0.2">
      <c r="A50" s="17"/>
      <c r="B50" s="3"/>
      <c r="C50" s="3"/>
      <c r="D50" s="11"/>
      <c r="E50" s="11"/>
      <c r="F50" s="11"/>
      <c r="G50" s="11"/>
      <c r="H50" s="11"/>
      <c r="I50" s="12"/>
      <c r="J50" s="13" t="e">
        <f>SUM($J$10:$J$49)</f>
        <v>#NAME?</v>
      </c>
      <c r="K50" s="13" t="e">
        <f>SUM($K$10:$K$49)</f>
        <v>#NAME?</v>
      </c>
      <c r="L50" s="13" t="e">
        <f>SUM($L$10:$L$49)</f>
        <v>#NAME?</v>
      </c>
      <c r="M50" s="13" t="e">
        <f>SUM($M$10:$M$49)</f>
        <v>#NAME?</v>
      </c>
      <c r="N50" s="13" t="e">
        <f>SUM($N$10:$N$49)</f>
        <v>#NAME?</v>
      </c>
      <c r="O50" s="13"/>
      <c r="P50" s="13"/>
      <c r="Q50" s="13"/>
    </row>
    <row r="52" spans="1:17" x14ac:dyDescent="0.2">
      <c r="B52" s="1" t="s">
        <v>19</v>
      </c>
    </row>
    <row r="55" spans="1:17" ht="12.75" x14ac:dyDescent="0.2">
      <c r="B55" s="18"/>
      <c r="C55" s="18"/>
    </row>
    <row r="56" spans="1:17" ht="12.75" x14ac:dyDescent="0.2">
      <c r="B56" s="18" t="s">
        <v>135</v>
      </c>
      <c r="C56" s="18"/>
    </row>
    <row r="57" spans="1:17" ht="12.75" x14ac:dyDescent="0.2">
      <c r="B57" s="4"/>
      <c r="C57" s="4"/>
    </row>
    <row r="58" spans="1:17" x14ac:dyDescent="0.2">
      <c r="B58" s="1" t="s">
        <v>21</v>
      </c>
    </row>
    <row r="60" spans="1:17" x14ac:dyDescent="0.2">
      <c r="C6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49">
    <cfRule type="expression" dxfId="1" priority="5" stopIfTrue="1">
      <formula>#REF!='TRUE'</formula>
    </cfRule>
  </conditionalFormatting>
  <conditionalFormatting sqref="B50:C50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2013-02-12T06:01:14Z</dcterms:modified>
</cp:coreProperties>
</file>