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Содержание!$A$10:$Q$26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5" i="3" l="1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6" i="3" s="1"/>
  <c r="M10" i="3"/>
  <c r="M26" i="3" s="1"/>
  <c r="L10" i="3"/>
  <c r="L26" i="3" s="1"/>
  <c r="K10" i="3"/>
  <c r="K26" i="3" s="1"/>
  <c r="J10" i="3"/>
  <c r="J26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<sst xmlns="http://schemas.openxmlformats.org/spreadsheetml/2006/main" count="145" uniqueCount="63">
  <si>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</si>
  <si>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</si>
  <si>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</si>
  <si>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</si>
  <si>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</si>
  <si>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</si>
  <si>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</si>
  <si>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</si>
  <si>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</si>
  <si>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</si>
  <si>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</si>
  <si>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</si>
  <si>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</si>
  <si>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</si>
  <si>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</si>
  <si>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</si>
  <si>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</si>
  <si>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</si>
  <si>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</si>
  <si>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</si>
  <si>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</si>
  <si>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</si>
  <si>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</si>
  <si>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</si>
  <si>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135 по ул. ТРАНСПОРТНАЯ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</si>
  <si>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</si>
  <si>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</si>
  <si>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</si>
  <si>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</si>
  <si>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</si>
  <si>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</si>
  <si>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</si>
  <si>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</si>
  <si>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</si>
  <si>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</si>
  <si>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</si>
  <si>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</si>
  <si>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ревизия</t>
  </si>
  <si>
    <t>Ремонт задвижки D до 100 мм без снятия с места</t>
  </si>
  <si>
    <t>от снега и наледи</t>
  </si>
  <si>
    <t>Очистка кровли, козырьков, желобов и свесов от мусора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</si>
  <si>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</si>
  <si>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</si>
  <si>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1</t>
  </si>
  <si>
    <t>очистка от снега</t>
  </si>
  <si>
    <t>Применительно ревизия</t>
  </si>
  <si>
    <t>кв.3 ; с проверкой 3 дымоходов</t>
  </si>
  <si>
    <t>Прочистка вентканалов</t>
  </si>
  <si>
    <t>Выполнено подряд.орг-ей ООО "ТаСИС"; Акт № 48</t>
  </si>
  <si>
    <t>Применительно внутр.система ЦО</t>
  </si>
  <si>
    <t>Гидравлические испытания трубопровода Ф до 100мм</t>
  </si>
  <si>
    <t>п.м.</t>
  </si>
  <si>
    <t>подвал,Применит.запит.сист.ЦО,промывка,устан.шайб</t>
  </si>
  <si>
    <t>Прочистка врезок ЦО</t>
  </si>
  <si>
    <t>м3</t>
  </si>
  <si>
    <t>Очистка помещения от мусора</t>
  </si>
  <si>
    <t>тн</t>
  </si>
  <si>
    <t>кровля, применительно очистка от снега</t>
  </si>
  <si>
    <t>подвал, применительно испытания ввода ЦО</t>
  </si>
  <si>
    <t>кв.5, 11</t>
  </si>
  <si>
    <t>Смена рулонных кровель из наплавляемых материалов в 1 слой</t>
  </si>
  <si>
    <t>очистка свесов от снега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</si>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</sst>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tabSelected="1" workbookViewId="0">
      <selection activeCell="B23" sqref="B2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135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1163.67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1018.21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2011</v>
      </c>
      <c r="D12" s="8">
        <v>11</v>
      </c>
      <c r="E12" s="9" t="s">
        <v>33</v>
      </c>
      <c r="F12" s="9" t="s">
        <v>34</v>
      </c>
      <c r="G12" s="8" t="s">
        <v>35</v>
      </c>
      <c r="H12" s="8">
        <v>1</v>
      </c>
      <c r="I12" s="10">
        <v>5408.6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29</v>
      </c>
      <c r="G13" s="8" t="s">
        <v>30</v>
      </c>
      <c r="H13" s="8">
        <v>0</v>
      </c>
      <c r="I13" s="10">
        <v>1309.1199999999999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28</v>
      </c>
      <c r="F14" s="9" t="s">
        <v>32</v>
      </c>
      <c r="G14" s="8" t="s">
        <v>30</v>
      </c>
      <c r="H14" s="8">
        <v>0</v>
      </c>
      <c r="I14" s="10">
        <v>1236.4000000000001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28</v>
      </c>
      <c r="F15" s="9" t="s">
        <v>29</v>
      </c>
      <c r="G15" s="8" t="s">
        <v>30</v>
      </c>
      <c r="H15" s="8">
        <v>0</v>
      </c>
      <c r="I15" s="10">
        <v>1309.1199999999999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28</v>
      </c>
      <c r="F16" s="9" t="s">
        <v>32</v>
      </c>
      <c r="G16" s="8" t="s">
        <v>30</v>
      </c>
      <c r="H16" s="8">
        <v>0</v>
      </c>
      <c r="I16" s="10">
        <v>1236.4000000000001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12681.519999999999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62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6">
    <cfRule type="expression" dxfId="4" priority="5" stopIfTrue="1">
      <formula>#REF!='TRUE'</formula>
    </cfRule>
  </conditionalFormatting>
  <conditionalFormatting sqref="B17:C1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6"/>
  <sheetViews>
    <sheetView topLeftCell="A2" workbookViewId="0">
      <selection activeCell="T19" sqref="T1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135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37</v>
      </c>
      <c r="F10" s="9" t="s">
        <v>38</v>
      </c>
      <c r="G10" s="8" t="s">
        <v>35</v>
      </c>
      <c r="H10" s="8">
        <v>2</v>
      </c>
      <c r="I10" s="10">
        <v>1433.69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39</v>
      </c>
      <c r="F11" s="9" t="s">
        <v>40</v>
      </c>
      <c r="G11" s="8" t="s">
        <v>30</v>
      </c>
      <c r="H11" s="8">
        <v>24</v>
      </c>
      <c r="I11" s="10">
        <v>415.78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41</v>
      </c>
      <c r="F12" s="9" t="s">
        <v>42</v>
      </c>
      <c r="G12" s="8" t="s">
        <v>30</v>
      </c>
      <c r="H12" s="8">
        <v>1897</v>
      </c>
      <c r="I12" s="10">
        <v>167.88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43</v>
      </c>
    </row>
    <row r="13" spans="1:26" ht="22.5" x14ac:dyDescent="0.2">
      <c r="B13" s="23">
        <f t="shared" ref="B13:B25" si="0">B12+1</f>
        <v>4</v>
      </c>
      <c r="C13" s="8">
        <v>2011</v>
      </c>
      <c r="D13" s="8">
        <v>1</v>
      </c>
      <c r="E13" s="9" t="s">
        <v>44</v>
      </c>
      <c r="F13" s="9" t="s">
        <v>40</v>
      </c>
      <c r="G13" s="8" t="s">
        <v>30</v>
      </c>
      <c r="H13" s="8">
        <v>17</v>
      </c>
      <c r="I13" s="10">
        <v>310.57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 t="shared" si="0"/>
        <v>5</v>
      </c>
      <c r="C14" s="8">
        <v>2011</v>
      </c>
      <c r="D14" s="8">
        <v>2</v>
      </c>
      <c r="E14" s="9" t="s">
        <v>45</v>
      </c>
      <c r="F14" s="9" t="s">
        <v>38</v>
      </c>
      <c r="G14" s="8" t="s">
        <v>35</v>
      </c>
      <c r="H14" s="8">
        <v>2</v>
      </c>
      <c r="I14" s="10">
        <v>760.68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46</v>
      </c>
      <c r="F15" s="9" t="s">
        <v>47</v>
      </c>
      <c r="G15" s="8" t="s">
        <v>35</v>
      </c>
      <c r="H15" s="8">
        <v>3</v>
      </c>
      <c r="I15" s="10">
        <v>968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48</v>
      </c>
    </row>
    <row r="16" spans="1:26" ht="22.5" x14ac:dyDescent="0.2">
      <c r="B16" s="23">
        <f t="shared" si="0"/>
        <v>7</v>
      </c>
      <c r="C16" s="8">
        <v>2011</v>
      </c>
      <c r="D16" s="8">
        <v>7</v>
      </c>
      <c r="E16" s="9" t="s">
        <v>49</v>
      </c>
      <c r="F16" s="9" t="s">
        <v>50</v>
      </c>
      <c r="G16" s="8" t="s">
        <v>51</v>
      </c>
      <c r="H16" s="8">
        <v>490</v>
      </c>
      <c r="I16" s="10">
        <v>19275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33.75" x14ac:dyDescent="0.2">
      <c r="B17" s="23">
        <f t="shared" si="0"/>
        <v>8</v>
      </c>
      <c r="C17" s="8">
        <v>2011</v>
      </c>
      <c r="D17" s="8">
        <v>11</v>
      </c>
      <c r="E17" s="9" t="s">
        <v>52</v>
      </c>
      <c r="F17" s="9" t="s">
        <v>53</v>
      </c>
      <c r="G17" s="8" t="s">
        <v>54</v>
      </c>
      <c r="H17" s="8">
        <v>617.4</v>
      </c>
      <c r="I17" s="10">
        <v>2523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x14ac:dyDescent="0.2">
      <c r="B18" s="23">
        <f t="shared" si="0"/>
        <v>9</v>
      </c>
      <c r="C18" s="8">
        <v>2012</v>
      </c>
      <c r="D18" s="8">
        <v>1</v>
      </c>
      <c r="E18" s="9" t="s">
        <v>33</v>
      </c>
      <c r="F18" s="9" t="s">
        <v>55</v>
      </c>
      <c r="G18" s="8" t="s">
        <v>56</v>
      </c>
      <c r="H18" s="8">
        <v>0.2</v>
      </c>
      <c r="I18" s="10">
        <v>509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22.5" x14ac:dyDescent="0.2">
      <c r="B19" s="23">
        <f t="shared" si="0"/>
        <v>10</v>
      </c>
      <c r="C19" s="8">
        <v>2012</v>
      </c>
      <c r="D19" s="8">
        <v>1</v>
      </c>
      <c r="E19" s="9" t="s">
        <v>57</v>
      </c>
      <c r="F19" s="9" t="s">
        <v>40</v>
      </c>
      <c r="G19" s="8" t="s">
        <v>30</v>
      </c>
      <c r="H19" s="8">
        <v>53</v>
      </c>
      <c r="I19" s="10">
        <v>1407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22.5" x14ac:dyDescent="0.2">
      <c r="B20" s="23">
        <f t="shared" si="0"/>
        <v>11</v>
      </c>
      <c r="C20" s="8">
        <v>2012</v>
      </c>
      <c r="D20" s="8">
        <v>2</v>
      </c>
      <c r="E20" s="9" t="s">
        <v>57</v>
      </c>
      <c r="F20" s="9" t="s">
        <v>40</v>
      </c>
      <c r="G20" s="8" t="s">
        <v>30</v>
      </c>
      <c r="H20" s="8">
        <v>49</v>
      </c>
      <c r="I20" s="10">
        <v>2298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 t="shared" si="0"/>
        <v>12</v>
      </c>
      <c r="C21" s="8">
        <v>2012</v>
      </c>
      <c r="D21" s="8">
        <v>3</v>
      </c>
      <c r="E21" s="9" t="s">
        <v>57</v>
      </c>
      <c r="F21" s="9" t="s">
        <v>40</v>
      </c>
      <c r="G21" s="8" t="s">
        <v>30</v>
      </c>
      <c r="H21" s="8">
        <v>77</v>
      </c>
      <c r="I21" s="10">
        <v>3688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22.5" x14ac:dyDescent="0.2">
      <c r="B22" s="23">
        <f t="shared" si="0"/>
        <v>13</v>
      </c>
      <c r="C22" s="8">
        <v>2012</v>
      </c>
      <c r="D22" s="8">
        <v>6</v>
      </c>
      <c r="E22" s="9" t="s">
        <v>33</v>
      </c>
      <c r="F22" s="9" t="s">
        <v>50</v>
      </c>
      <c r="G22" s="8" t="s">
        <v>51</v>
      </c>
      <c r="H22" s="8">
        <v>490</v>
      </c>
      <c r="I22" s="10">
        <v>18196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1:17" ht="22.5" x14ac:dyDescent="0.2">
      <c r="B23" s="23">
        <f t="shared" si="0"/>
        <v>14</v>
      </c>
      <c r="C23" s="8">
        <v>2012</v>
      </c>
      <c r="D23" s="8">
        <v>6</v>
      </c>
      <c r="E23" s="9" t="s">
        <v>58</v>
      </c>
      <c r="F23" s="9" t="s">
        <v>50</v>
      </c>
      <c r="G23" s="8" t="s">
        <v>51</v>
      </c>
      <c r="H23" s="8">
        <v>10</v>
      </c>
      <c r="I23" s="10">
        <v>2226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1:17" ht="22.5" x14ac:dyDescent="0.2">
      <c r="B24" s="23">
        <f t="shared" si="0"/>
        <v>15</v>
      </c>
      <c r="C24" s="8">
        <v>2012</v>
      </c>
      <c r="D24" s="8">
        <v>9</v>
      </c>
      <c r="E24" s="9" t="s">
        <v>59</v>
      </c>
      <c r="F24" s="9" t="s">
        <v>60</v>
      </c>
      <c r="G24" s="8" t="s">
        <v>30</v>
      </c>
      <c r="H24" s="8">
        <v>12.5</v>
      </c>
      <c r="I24" s="10">
        <v>3919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1:17" ht="22.5" x14ac:dyDescent="0.2">
      <c r="B25" s="23">
        <f t="shared" si="0"/>
        <v>16</v>
      </c>
      <c r="C25" s="8">
        <v>2012</v>
      </c>
      <c r="D25" s="8">
        <v>12</v>
      </c>
      <c r="E25" s="9" t="s">
        <v>61</v>
      </c>
      <c r="F25" s="9" t="s">
        <v>40</v>
      </c>
      <c r="G25" s="8" t="s">
        <v>30</v>
      </c>
      <c r="H25" s="8">
        <v>45</v>
      </c>
      <c r="I25" s="10">
        <v>2524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1:17" ht="12" x14ac:dyDescent="0.2">
      <c r="A26" s="17"/>
      <c r="B26" s="3"/>
      <c r="C26" s="3"/>
      <c r="D26" s="11"/>
      <c r="E26" s="11"/>
      <c r="F26" s="11"/>
      <c r="G26" s="11"/>
      <c r="H26" s="11"/>
      <c r="I26" s="12"/>
      <c r="J26" s="13" t="e">
        <f>SUM($J$10:$J$25)</f>
        <v>#NAME?</v>
      </c>
      <c r="K26" s="13" t="e">
        <f>SUM($K$10:$K$25)</f>
        <v>#NAME?</v>
      </c>
      <c r="L26" s="13" t="e">
        <f>SUM($L$10:$L$25)</f>
        <v>#NAME?</v>
      </c>
      <c r="M26" s="13" t="e">
        <f>SUM($M$10:$M$25)</f>
        <v>#NAME?</v>
      </c>
      <c r="N26" s="13" t="e">
        <f>SUM($N$10:$N$25)</f>
        <v>#NAME?</v>
      </c>
      <c r="O26" s="13"/>
      <c r="P26" s="13"/>
      <c r="Q26" s="13"/>
    </row>
    <row r="28" spans="1:17" x14ac:dyDescent="0.2">
      <c r="B28" s="1" t="s">
        <v>19</v>
      </c>
    </row>
    <row r="31" spans="1:17" ht="12.75" x14ac:dyDescent="0.2">
      <c r="B31" s="18"/>
      <c r="C31" s="18"/>
    </row>
    <row r="32" spans="1:17" ht="12.75" x14ac:dyDescent="0.2">
      <c r="B32" s="18" t="s">
        <v>62</v>
      </c>
      <c r="C32" s="18"/>
    </row>
    <row r="33" spans="2:3" ht="12.75" x14ac:dyDescent="0.2">
      <c r="B33" s="4"/>
      <c r="C33" s="4"/>
    </row>
    <row r="34" spans="2:3" x14ac:dyDescent="0.2">
      <c r="B34" s="1" t="s">
        <v>21</v>
      </c>
    </row>
    <row r="36" spans="2:3" x14ac:dyDescent="0.2">
      <c r="C3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5">
    <cfRule type="expression" dxfId="1" priority="5" stopIfTrue="1">
      <formula>#REF!='TRUE'</formula>
    </cfRule>
  </conditionalFormatting>
  <conditionalFormatting sqref="B26:C26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2013-02-12T05:25:12Z</dcterms:modified>
</cp:coreProperties>
</file>