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Содержание!$A$10:$Q$24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6" i="3" l="1"/>
  <c r="B17" i="3"/>
  <c r="B18" i="3" s="1"/>
  <c r="B19" i="3" s="1"/>
  <c r="B20" i="3" s="1"/>
  <c r="B21" i="3" s="1"/>
  <c r="B22" i="3" s="1"/>
  <c r="B23" i="3" s="1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4" i="3" s="1"/>
  <c r="M10" i="3"/>
  <c r="M24" i="3" s="1"/>
  <c r="L10" i="3"/>
  <c r="L24" i="3" s="1"/>
  <c r="K10" i="3"/>
  <c r="K24" i="3" s="1"/>
  <c r="J10" i="3"/>
  <c r="J24" i="3" s="1"/>
  <c r="B10" i="3"/>
  <c r="B11" i="3" s="1"/>
  <c r="B12" i="3" s="1"/>
  <c r="B13" i="3" s="1"/>
  <c r="B14" i="3" s="1"/>
  <c r="B15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<sst xmlns="http://schemas.openxmlformats.org/spreadsheetml/2006/main" count="137" uniqueCount="67">
  <si>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</si>
  <si>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</si>
  <si>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</si>
  <si>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</si>
  <si>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</si>
  <si>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</si>
  <si>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</si>
  <si>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</si>
  <si>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</si>
  <si>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</si>
  <si>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</si>
  <si>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</si>
  <si>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</si>
  <si>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</si>
  <si>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</si>
  <si>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</si>
  <si>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</si>
  <si>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</si>
  <si>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</si>
  <si>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</si>
  <si>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</si>
  <si>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</si>
  <si>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</si>
  <si>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</si>
  <si>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106 по ул. КАЛИНИНА</t>
  </si>
  <si>
    <t>за период c 01.02.2011 по 31.12.2012</t>
  </si>
  <si>
    <t/>
  </si>
  <si>
    <t>Управляющая компания ООО "УК "Западное" с 01.02.2011</t>
  </si>
  <si>
    <t>кв.2 Применительно ХВС D40</t>
  </si>
  <si>
    <t>Смена отдельных участков трубопроводов D50мм (ГВС)</t>
  </si>
  <si>
    <t>п.м.</t>
  </si>
  <si>
    <t>Выполнено</t>
  </si>
  <si>
    <t>кв.2 Применительно D57</t>
  </si>
  <si>
    <t>Смена отдельных участков трубопроводов D 80 (отопление)</t>
  </si>
  <si>
    <t>м.</t>
  </si>
  <si>
    <t>подвал</t>
  </si>
  <si>
    <t>Установка водомерного узла учета</t>
  </si>
  <si>
    <t>шт.</t>
  </si>
  <si>
    <t>Выполнено подрядной орг-ей МУП "Упаравление"Водоканал"</t>
  </si>
  <si>
    <t>За 11 месяцев</t>
  </si>
  <si>
    <t>Услуги Банков и почты по приему платежей</t>
  </si>
  <si>
    <t>кв.м</t>
  </si>
  <si>
    <t>Услуги ЕРКЦ по печати, начислению, перерасчетам и доставке квитанций</t>
  </si>
  <si>
    <t>За 12 месяцев</t>
  </si>
  <si>
    <t>Очистка канализационной сети (внутренней)</t>
  </si>
  <si>
    <t>Применительно оч.свеса от снега,сосулек</t>
  </si>
  <si>
    <t>Очистка кровли, козырьков, желобов и свесов от мусора</t>
  </si>
  <si>
    <t>кв.6+дымоход</t>
  </si>
  <si>
    <t>Прочистка вентканалов</t>
  </si>
  <si>
    <t>Выполнено подрядной организацией ООО "Белый Медведь"</t>
  </si>
  <si>
    <t>Применительно внутр.сист.ЦО</t>
  </si>
  <si>
    <t>Гидравлические испытания трубопровода Ф до 100мм</t>
  </si>
  <si>
    <t>подвал,Применит.запитка сист.ЦО,промывка</t>
  </si>
  <si>
    <t>Прочистка врезок ЦО</t>
  </si>
  <si>
    <t>м3</t>
  </si>
  <si>
    <t>подвал,Применительно очистка от мусора,обход,ревизия</t>
  </si>
  <si>
    <t>кг</t>
  </si>
  <si>
    <t>кровля, применительно очистка от снега</t>
  </si>
  <si>
    <t>кровля, применительно</t>
  </si>
  <si>
    <t>кровля, применительно очистка кровли от снега</t>
  </si>
  <si>
    <t>подвал, применительно испытания ввода ЦО</t>
  </si>
  <si>
    <t>кровля</t>
  </si>
  <si>
    <t>Устранение течи кровли (шиферная)</t>
  </si>
  <si>
    <t>подвал, применительно запитка с промывкой  ЦО</t>
  </si>
  <si>
    <t>Слив и наполнение водой системы отопления без осмотра системы</t>
  </si>
  <si>
    <t>очистка свесов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</si>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</sst>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tabSelected="1" workbookViewId="0">
      <selection activeCell="B23" sqref="B2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106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10</v>
      </c>
      <c r="E10" s="9" t="s">
        <v>28</v>
      </c>
      <c r="F10" s="9" t="s">
        <v>29</v>
      </c>
      <c r="G10" s="8" t="s">
        <v>30</v>
      </c>
      <c r="H10" s="8">
        <v>9.5</v>
      </c>
      <c r="I10" s="10">
        <v>5025.41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10</v>
      </c>
      <c r="E11" s="9" t="s">
        <v>32</v>
      </c>
      <c r="F11" s="9" t="s">
        <v>33</v>
      </c>
      <c r="G11" s="8" t="s">
        <v>34</v>
      </c>
      <c r="H11" s="8">
        <v>10</v>
      </c>
      <c r="I11" s="10">
        <v>5314.77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11</v>
      </c>
      <c r="E12" s="9" t="s">
        <v>35</v>
      </c>
      <c r="F12" s="9" t="s">
        <v>36</v>
      </c>
      <c r="G12" s="8" t="s">
        <v>37</v>
      </c>
      <c r="H12" s="8">
        <v>1</v>
      </c>
      <c r="I12" s="10">
        <v>9210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38</v>
      </c>
    </row>
    <row r="13" spans="1:26" ht="22.5" x14ac:dyDescent="0.2">
      <c r="B13" s="23">
        <f>B12+1</f>
        <v>4</v>
      </c>
      <c r="C13" s="8">
        <v>2011</v>
      </c>
      <c r="D13" s="8">
        <v>12</v>
      </c>
      <c r="E13" s="9" t="s">
        <v>39</v>
      </c>
      <c r="F13" s="9" t="s">
        <v>40</v>
      </c>
      <c r="G13" s="8" t="s">
        <v>41</v>
      </c>
      <c r="H13" s="8">
        <v>0</v>
      </c>
      <c r="I13" s="10">
        <v>1248.27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33.75" x14ac:dyDescent="0.2">
      <c r="B14" s="23">
        <f>B13+1</f>
        <v>5</v>
      </c>
      <c r="C14" s="8">
        <v>2011</v>
      </c>
      <c r="D14" s="8">
        <v>12</v>
      </c>
      <c r="E14" s="9" t="s">
        <v>39</v>
      </c>
      <c r="F14" s="9" t="s">
        <v>42</v>
      </c>
      <c r="G14" s="8" t="s">
        <v>41</v>
      </c>
      <c r="H14" s="8">
        <v>0</v>
      </c>
      <c r="I14" s="10">
        <v>1178.9100000000001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43</v>
      </c>
      <c r="F15" s="9" t="s">
        <v>40</v>
      </c>
      <c r="G15" s="8" t="s">
        <v>41</v>
      </c>
      <c r="H15" s="8">
        <v>0</v>
      </c>
      <c r="I15" s="10">
        <v>1361.75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43</v>
      </c>
      <c r="F16" s="9" t="s">
        <v>42</v>
      </c>
      <c r="G16" s="8" t="s">
        <v>41</v>
      </c>
      <c r="H16" s="8">
        <v>0</v>
      </c>
      <c r="I16" s="10">
        <v>1286.08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24625.190000000002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66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16">
    <cfRule type="expression" dxfId="5" priority="5" stopIfTrue="1">
      <formula>#REF!='TRUE'</formula>
    </cfRule>
  </conditionalFormatting>
  <conditionalFormatting sqref="B17:C17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4"/>
  <sheetViews>
    <sheetView workbookViewId="0">
      <selection activeCell="X17" sqref="X1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106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2</v>
      </c>
      <c r="E10" s="9" t="s">
        <v>35</v>
      </c>
      <c r="F10" s="9" t="s">
        <v>44</v>
      </c>
      <c r="G10" s="8" t="s">
        <v>30</v>
      </c>
      <c r="H10" s="8">
        <v>18</v>
      </c>
      <c r="I10" s="10">
        <v>1048.56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2</v>
      </c>
      <c r="E11" s="9" t="s">
        <v>45</v>
      </c>
      <c r="F11" s="9" t="s">
        <v>46</v>
      </c>
      <c r="G11" s="8" t="s">
        <v>41</v>
      </c>
      <c r="H11" s="8">
        <v>31</v>
      </c>
      <c r="I11" s="10">
        <v>569.9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6</v>
      </c>
      <c r="E12" s="9" t="s">
        <v>47</v>
      </c>
      <c r="F12" s="9" t="s">
        <v>48</v>
      </c>
      <c r="G12" s="8" t="s">
        <v>37</v>
      </c>
      <c r="H12" s="8">
        <v>3</v>
      </c>
      <c r="I12" s="10">
        <v>1089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49</v>
      </c>
    </row>
    <row r="13" spans="1:26" ht="22.5" x14ac:dyDescent="0.2">
      <c r="B13" s="23">
        <f>B12+1</f>
        <v>4</v>
      </c>
      <c r="C13" s="8">
        <v>2011</v>
      </c>
      <c r="D13" s="8">
        <v>9</v>
      </c>
      <c r="E13" s="9" t="s">
        <v>50</v>
      </c>
      <c r="F13" s="9" t="s">
        <v>51</v>
      </c>
      <c r="G13" s="8" t="s">
        <v>30</v>
      </c>
      <c r="H13" s="8">
        <v>980</v>
      </c>
      <c r="I13" s="10">
        <v>31266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>B13+1</f>
        <v>5</v>
      </c>
      <c r="C14" s="8">
        <v>2011</v>
      </c>
      <c r="D14" s="8">
        <v>11</v>
      </c>
      <c r="E14" s="9" t="s">
        <v>52</v>
      </c>
      <c r="F14" s="9" t="s">
        <v>53</v>
      </c>
      <c r="G14" s="8" t="s">
        <v>54</v>
      </c>
      <c r="H14" s="8">
        <v>631.29999999999995</v>
      </c>
      <c r="I14" s="10">
        <v>2524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33.75" x14ac:dyDescent="0.2">
      <c r="B15" s="23">
        <f>B14+1</f>
        <v>6</v>
      </c>
      <c r="C15" s="8">
        <v>2011</v>
      </c>
      <c r="D15" s="8">
        <v>12</v>
      </c>
      <c r="E15" s="9" t="s">
        <v>55</v>
      </c>
      <c r="F15" s="9" t="s">
        <v>46</v>
      </c>
      <c r="G15" s="8" t="s">
        <v>56</v>
      </c>
      <c r="H15" s="8">
        <v>150</v>
      </c>
      <c r="I15" s="10">
        <v>1716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 t="shared" ref="B16:B23" si="0">B15+1</f>
        <v>7</v>
      </c>
      <c r="C16" s="8">
        <v>2012</v>
      </c>
      <c r="D16" s="8">
        <v>1</v>
      </c>
      <c r="E16" s="9" t="s">
        <v>57</v>
      </c>
      <c r="F16" s="9" t="s">
        <v>46</v>
      </c>
      <c r="G16" s="8" t="s">
        <v>41</v>
      </c>
      <c r="H16" s="8">
        <v>110</v>
      </c>
      <c r="I16" s="10">
        <v>2922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 t="shared" si="0"/>
        <v>8</v>
      </c>
      <c r="C17" s="8">
        <v>2012</v>
      </c>
      <c r="D17" s="8">
        <v>2</v>
      </c>
      <c r="E17" s="9" t="s">
        <v>58</v>
      </c>
      <c r="F17" s="9" t="s">
        <v>46</v>
      </c>
      <c r="G17" s="8" t="s">
        <v>41</v>
      </c>
      <c r="H17" s="8">
        <v>48</v>
      </c>
      <c r="I17" s="10">
        <v>2246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22.5" x14ac:dyDescent="0.2">
      <c r="B18" s="23">
        <f t="shared" si="0"/>
        <v>9</v>
      </c>
      <c r="C18" s="8">
        <v>2012</v>
      </c>
      <c r="D18" s="8">
        <v>3</v>
      </c>
      <c r="E18" s="9" t="s">
        <v>59</v>
      </c>
      <c r="F18" s="9" t="s">
        <v>46</v>
      </c>
      <c r="G18" s="8" t="s">
        <v>41</v>
      </c>
      <c r="H18" s="8">
        <v>78</v>
      </c>
      <c r="I18" s="10">
        <v>3741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22.5" x14ac:dyDescent="0.2">
      <c r="B19" s="23">
        <f t="shared" si="0"/>
        <v>10</v>
      </c>
      <c r="C19" s="8">
        <v>2012</v>
      </c>
      <c r="D19" s="8">
        <v>6</v>
      </c>
      <c r="E19" s="9" t="s">
        <v>35</v>
      </c>
      <c r="F19" s="9" t="s">
        <v>51</v>
      </c>
      <c r="G19" s="8" t="s">
        <v>30</v>
      </c>
      <c r="H19" s="8">
        <v>490</v>
      </c>
      <c r="I19" s="10">
        <v>11219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22.5" x14ac:dyDescent="0.2">
      <c r="B20" s="23">
        <f t="shared" si="0"/>
        <v>11</v>
      </c>
      <c r="C20" s="8">
        <v>2012</v>
      </c>
      <c r="D20" s="8">
        <v>6</v>
      </c>
      <c r="E20" s="9" t="s">
        <v>60</v>
      </c>
      <c r="F20" s="9" t="s">
        <v>51</v>
      </c>
      <c r="G20" s="8" t="s">
        <v>30</v>
      </c>
      <c r="H20" s="8">
        <v>10</v>
      </c>
      <c r="I20" s="10">
        <v>2140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22.5" x14ac:dyDescent="0.2">
      <c r="B21" s="23">
        <f t="shared" si="0"/>
        <v>12</v>
      </c>
      <c r="C21" s="8">
        <v>2012</v>
      </c>
      <c r="D21" s="8">
        <v>6</v>
      </c>
      <c r="E21" s="9" t="s">
        <v>61</v>
      </c>
      <c r="F21" s="9" t="s">
        <v>62</v>
      </c>
      <c r="G21" s="8" t="s">
        <v>41</v>
      </c>
      <c r="H21" s="8">
        <v>2.5</v>
      </c>
      <c r="I21" s="10">
        <v>1631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33.75" x14ac:dyDescent="0.2">
      <c r="B22" s="23">
        <f t="shared" si="0"/>
        <v>13</v>
      </c>
      <c r="C22" s="8">
        <v>2012</v>
      </c>
      <c r="D22" s="8">
        <v>10</v>
      </c>
      <c r="E22" s="9" t="s">
        <v>63</v>
      </c>
      <c r="F22" s="9" t="s">
        <v>64</v>
      </c>
      <c r="G22" s="8" t="s">
        <v>30</v>
      </c>
      <c r="H22" s="8">
        <v>490</v>
      </c>
      <c r="I22" s="10">
        <v>6806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1:17" ht="22.5" x14ac:dyDescent="0.2">
      <c r="B23" s="23">
        <f t="shared" si="0"/>
        <v>14</v>
      </c>
      <c r="C23" s="8">
        <v>2012</v>
      </c>
      <c r="D23" s="8">
        <v>12</v>
      </c>
      <c r="E23" s="9" t="s">
        <v>65</v>
      </c>
      <c r="F23" s="9" t="s">
        <v>46</v>
      </c>
      <c r="G23" s="8" t="s">
        <v>41</v>
      </c>
      <c r="H23" s="8">
        <v>65</v>
      </c>
      <c r="I23" s="10">
        <v>2795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31</v>
      </c>
    </row>
    <row r="24" spans="1:17" ht="12" x14ac:dyDescent="0.2">
      <c r="A24" s="17"/>
      <c r="B24" s="3"/>
      <c r="C24" s="3"/>
      <c r="D24" s="11"/>
      <c r="E24" s="11"/>
      <c r="F24" s="11"/>
      <c r="G24" s="11"/>
      <c r="H24" s="11"/>
      <c r="I24" s="12"/>
      <c r="J24" s="13" t="e">
        <f>SUM($J$10:$J$23)</f>
        <v>#NAME?</v>
      </c>
      <c r="K24" s="13" t="e">
        <f>SUM($K$10:$K$23)</f>
        <v>#NAME?</v>
      </c>
      <c r="L24" s="13" t="e">
        <f>SUM($L$10:$L$23)</f>
        <v>#NAME?</v>
      </c>
      <c r="M24" s="13" t="e">
        <f>SUM($M$10:$M$23)</f>
        <v>#NAME?</v>
      </c>
      <c r="N24" s="13" t="e">
        <f>SUM($N$10:$N$23)</f>
        <v>#NAME?</v>
      </c>
      <c r="O24" s="13"/>
      <c r="P24" s="13"/>
      <c r="Q24" s="13"/>
    </row>
    <row r="26" spans="1:17" x14ac:dyDescent="0.2">
      <c r="B26" s="1" t="s">
        <v>19</v>
      </c>
    </row>
    <row r="29" spans="1:17" ht="12.75" x14ac:dyDescent="0.2">
      <c r="B29" s="18"/>
      <c r="C29" s="18"/>
    </row>
    <row r="30" spans="1:17" ht="12.75" x14ac:dyDescent="0.2">
      <c r="B30" s="18" t="s">
        <v>66</v>
      </c>
      <c r="C30" s="18"/>
    </row>
    <row r="31" spans="1:17" ht="12.75" x14ac:dyDescent="0.2">
      <c r="B31" s="4"/>
      <c r="C31" s="4"/>
    </row>
    <row r="32" spans="1:17" x14ac:dyDescent="0.2">
      <c r="B32" s="1" t="s">
        <v>21</v>
      </c>
    </row>
    <row r="34" spans="3:3" x14ac:dyDescent="0.2">
      <c r="C3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23">
    <cfRule type="expression" dxfId="2" priority="5" stopIfTrue="1">
      <formula>#REF!='TRUE'</formula>
    </cfRule>
  </conditionalFormatting>
  <conditionalFormatting sqref="B24:C24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2013-02-11T09:06:57Z</dcterms:modified>
</cp:coreProperties>
</file>