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Ремонт!$A$10:$Q$35</definedName>
    <definedName name="detailRange3">Содержание!$A$10:$Q$42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1" i="3" l="1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2" i="3" s="1"/>
  <c r="M10" i="3"/>
  <c r="M42" i="3" s="1"/>
  <c r="L10" i="3"/>
  <c r="L42" i="3" s="1"/>
  <c r="K10" i="3"/>
  <c r="K42" i="3" s="1"/>
  <c r="J10" i="3"/>
  <c r="J42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I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5" i="2" s="1"/>
  <c r="M10" i="2"/>
  <c r="M35" i="2" s="1"/>
  <c r="L10" i="2"/>
  <c r="L35" i="2" s="1"/>
  <c r="K10" i="2"/>
  <c r="K35" i="2" s="1"/>
  <c r="J10" i="2"/>
  <c r="J35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5" i="4"/>
  <c r="B5" i="3"/>
  <c r="B5" i="2"/>
  <c r="S3" i="3"/>
  <c r="S2" i="3"/>
  <c r="S3" i="2"/>
  <c r="S2" i="2"/>
  <c r="B6" i="3"/>
  <c r="B4" i="3"/>
  <c r="B38" i="2"/>
  <c r="B6" i="2"/>
  <c r="B4" i="2"/>
</calcChain>
</file>

<file path=xl/sharedStrings.xml><?xml version="1.0" encoding="utf-8"?>
<sst xmlns="http://schemas.openxmlformats.org/spreadsheetml/2006/main" count="278" uniqueCount="126">
  <si>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</si>
  <si>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</si>
  <si>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</si>
  <si>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</si>
  <si>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</si>
  <si>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</si>
  <si>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</si>
  <si>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</si>
  <si>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</si>
  <si>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</si>
  <si>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</si>
  <si>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</si>
  <si>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</si>
  <si>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</si>
  <si>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</si>
  <si>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</si>
  <si>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</si>
  <si>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</si>
  <si>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</si>
  <si>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</si>
  <si>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</si>
  <si>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</si>
  <si>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</si>
  <si>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</si>
  <si>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186/1 по ул. С.ШИЛО</t>
  </si>
  <si>
    <t>за период c 01.02.2010 по 31.12.2012</t>
  </si>
  <si>
    <t/>
  </si>
  <si>
    <t>Управляющая компания ООО "УК "Западное" с 01.02.2010</t>
  </si>
  <si>
    <t>кв.60</t>
  </si>
  <si>
    <t>Смена отдельных участков трубопроводов D32мм (ГВС)</t>
  </si>
  <si>
    <t>п.м.</t>
  </si>
  <si>
    <t>Обращение в ЖКХ №8167 от 17.11.09. Выполнено вместе с ХВС</t>
  </si>
  <si>
    <t>Смена труб канализации Ф до 100мм</t>
  </si>
  <si>
    <t>Выполнено, аварийная ситуация</t>
  </si>
  <si>
    <t>кв.69</t>
  </si>
  <si>
    <t>Смена рулонных кровель из наплавляемых материалов в 1 слой</t>
  </si>
  <si>
    <t>кв.м</t>
  </si>
  <si>
    <t>Выполнено по поручению В.К. Однижко</t>
  </si>
  <si>
    <t>подвал, ХВС, применительно, D 25 и 76 мм</t>
  </si>
  <si>
    <t>Смена отдельных участков трубопроводов до D100 мм (ГВС)</t>
  </si>
  <si>
    <t>Выполнено по АДС 05</t>
  </si>
  <si>
    <t>кв.44-40-38-подвал</t>
  </si>
  <si>
    <t>Выполнено по пред.5116и от 16.11</t>
  </si>
  <si>
    <t>кв.44-40-38-подвал, применительно ХВС</t>
  </si>
  <si>
    <t>Выполнено по пред.5116и от 16.12</t>
  </si>
  <si>
    <t>За 11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</si>
  <si>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</si>
  <si>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</si>
  <si>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</si>
  <si>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кв.38-44,применительно D100 и D50</t>
  </si>
  <si>
    <t>Выполнено по АДС-05</t>
  </si>
  <si>
    <t>подвал</t>
  </si>
  <si>
    <t>Проектирование узлов учета тепловой энергии</t>
  </si>
  <si>
    <t>шт.</t>
  </si>
  <si>
    <t>Выполнено ООО "Теплострой"</t>
  </si>
  <si>
    <t>подвал, Применительно D 89</t>
  </si>
  <si>
    <t>Смена отдельных участков трубопорводов D 100 (отопление)</t>
  </si>
  <si>
    <t>м.</t>
  </si>
  <si>
    <t>Установка водомерного узла учета</t>
  </si>
  <si>
    <t>Выполнено МУП "Управление"Водоканал"</t>
  </si>
  <si>
    <t>подъезд 1</t>
  </si>
  <si>
    <t>За 12 месяцев</t>
  </si>
  <si>
    <t>кв.68, машинное отделение</t>
  </si>
  <si>
    <t>Обращение жит. № 382 от 01.03.2012г., выполнено</t>
  </si>
  <si>
    <t>кв.11, применительно установка металлических перил</t>
  </si>
  <si>
    <t>Установка перил деревянных</t>
  </si>
  <si>
    <t>АДС-05, выполнено</t>
  </si>
  <si>
    <t>кв.48,49,52,53,56,57, применительно смена труб КНС ф110мм</t>
  </si>
  <si>
    <t>кв.48,49,52,53,56,57, применительно смена труб ГВС, ХВС ф32мм</t>
  </si>
  <si>
    <t>кв.67</t>
  </si>
  <si>
    <t>Протокол приоритетности, выполнено</t>
  </si>
  <si>
    <t>подъезды 1 ,2, применительно ремонт рулонной кровли козырьков</t>
  </si>
  <si>
    <t>кв.69,70, применительно ремонт кровли балконов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</si>
  <si>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</si>
  <si>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</si>
  <si>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1</t>
  </si>
  <si>
    <t>Применительно установка предохранителей</t>
  </si>
  <si>
    <t>Элепроводка в камерах кабель или провод</t>
  </si>
  <si>
    <t>Выполнено подрядной организацией ИП Буршит П.М., акт № 1</t>
  </si>
  <si>
    <t>ЦО</t>
  </si>
  <si>
    <t>Гидравлические испытания трубопровода Ф до 100мм</t>
  </si>
  <si>
    <t>Водоотлив из подвала насосами (ручными)</t>
  </si>
  <si>
    <t>м3</t>
  </si>
  <si>
    <t>подвал Применительно ремонт узла учета</t>
  </si>
  <si>
    <t>Ремонт теплообменника</t>
  </si>
  <si>
    <t>подвал (наб.сальников)</t>
  </si>
  <si>
    <t>Ремонт задвижки D до 100 мм без снятия с места</t>
  </si>
  <si>
    <t>Применительно смена сопла</t>
  </si>
  <si>
    <t>Установка заглушек на трубопроводах диаметром до 50мм</t>
  </si>
  <si>
    <t>кв.13-9, Применительно D 40</t>
  </si>
  <si>
    <t>Смена отдельных участков трубопроводов D50мм (ГВС)</t>
  </si>
  <si>
    <t>подв,щитовая Применительно смена крана</t>
  </si>
  <si>
    <t>Установка вентиля D до 32 мм</t>
  </si>
  <si>
    <t>подвал ПРименительно монтаж труб ЦК</t>
  </si>
  <si>
    <t>Очистка канализационной сети (внутренней)</t>
  </si>
  <si>
    <t>Применительно ливневка</t>
  </si>
  <si>
    <t>Дезинсекция помещений</t>
  </si>
  <si>
    <t>Выполнено подрядной орг-ей ООО "ПАРТЭК"</t>
  </si>
  <si>
    <t>Применительно проектирование узла учета</t>
  </si>
  <si>
    <t>Теплообменник, мощность отвод. тепла, кВт до 100</t>
  </si>
  <si>
    <t>подвал, Применительно внутр. сит. ЦО</t>
  </si>
  <si>
    <t>Установка решеток продухов</t>
  </si>
  <si>
    <t>Применительноустройство доски объявления</t>
  </si>
  <si>
    <t>Устройство подоконных досок из ПВХ до 0,51 м в камен.стенах</t>
  </si>
  <si>
    <t>подвал, применительно отключение системы ЦО</t>
  </si>
  <si>
    <t>кровля, применительно очистка ливнестока</t>
  </si>
  <si>
    <t>ввод ЦО</t>
  </si>
  <si>
    <t>теплообменник</t>
  </si>
  <si>
    <t>Проверка и ремонт теплообменника с гид. Испытаниями</t>
  </si>
  <si>
    <t>7 этаж (кв.60), применительно ремонт выключателя, смена ламп</t>
  </si>
  <si>
    <t>Применительно снятие размеров проемов для остекления</t>
  </si>
  <si>
    <t>подъезд 1, 2, применительно ремонт ступеней</t>
  </si>
  <si>
    <t>Ремонт цементной стяжки  полов</t>
  </si>
  <si>
    <t>Применительно ремонт дверей выхода на кровлю</t>
  </si>
  <si>
    <t>Ремонт дверного блока</t>
  </si>
  <si>
    <t>подъезд 2</t>
  </si>
  <si>
    <t>подъезд 1,2</t>
  </si>
  <si>
    <t>Смена разбитых стекол</t>
  </si>
  <si>
    <t>подвал, применительно запитка с промывкой ЦО</t>
  </si>
  <si>
    <t>Слив и наполнение водой системы отопления без осмотра системы</t>
  </si>
  <si>
    <t>кв.60, ремонт патрона</t>
  </si>
  <si>
    <t>Злектропатроны настенные керамические</t>
  </si>
  <si>
    <t>кв.17, ревизия ЩЭ</t>
  </si>
  <si>
    <t>Ремонт групповых щитков на лестничных клетках без ремонта автоматов</t>
  </si>
  <si>
    <t>кв.68-60,ма.кв-ка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</si>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</sst>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5"/>
  <sheetViews>
    <sheetView tabSelected="1" workbookViewId="0">
      <selection activeCell="B41" sqref="B4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186/1 по ул. С.ШИЛО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28</v>
      </c>
      <c r="F10" s="9" t="s">
        <v>29</v>
      </c>
      <c r="G10" s="8" t="s">
        <v>30</v>
      </c>
      <c r="H10" s="8">
        <v>26</v>
      </c>
      <c r="I10" s="10">
        <v>8639.34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2</v>
      </c>
      <c r="E11" s="9" t="s">
        <v>124</v>
      </c>
      <c r="F11" s="9" t="s">
        <v>32</v>
      </c>
      <c r="G11" s="8" t="s">
        <v>30</v>
      </c>
      <c r="H11" s="8">
        <v>17</v>
      </c>
      <c r="I11" s="10">
        <v>8212.2900000000009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34</v>
      </c>
      <c r="F12" s="9" t="s">
        <v>35</v>
      </c>
      <c r="G12" s="8" t="s">
        <v>36</v>
      </c>
      <c r="H12" s="8">
        <v>48.2</v>
      </c>
      <c r="I12" s="10">
        <v>12181.62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11</v>
      </c>
      <c r="E13" s="9" t="s">
        <v>38</v>
      </c>
      <c r="F13" s="9" t="s">
        <v>39</v>
      </c>
      <c r="G13" s="8" t="s">
        <v>30</v>
      </c>
      <c r="H13" s="8">
        <v>6</v>
      </c>
      <c r="I13" s="10">
        <v>3354.15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41</v>
      </c>
      <c r="F14" s="9" t="s">
        <v>29</v>
      </c>
      <c r="G14" s="8" t="s">
        <v>30</v>
      </c>
      <c r="H14" s="8">
        <v>15</v>
      </c>
      <c r="I14" s="10">
        <v>6858.71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43</v>
      </c>
      <c r="F15" s="9" t="s">
        <v>29</v>
      </c>
      <c r="G15" s="8" t="s">
        <v>30</v>
      </c>
      <c r="H15" s="8">
        <v>15</v>
      </c>
      <c r="I15" s="10">
        <v>6836.95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45</v>
      </c>
      <c r="F16" s="9" t="s">
        <v>46</v>
      </c>
      <c r="G16" s="8" t="s">
        <v>36</v>
      </c>
      <c r="H16" s="8">
        <v>0</v>
      </c>
      <c r="I16" s="10">
        <v>6146.87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ht="33.75" x14ac:dyDescent="0.2">
      <c r="B17" s="23">
        <f>B16+1</f>
        <v>8</v>
      </c>
      <c r="C17" s="8">
        <v>2010</v>
      </c>
      <c r="D17" s="8">
        <v>12</v>
      </c>
      <c r="E17" s="9" t="s">
        <v>45</v>
      </c>
      <c r="F17" s="9" t="s">
        <v>48</v>
      </c>
      <c r="G17" s="8" t="s">
        <v>36</v>
      </c>
      <c r="H17" s="8">
        <v>0</v>
      </c>
      <c r="I17" s="10">
        <v>5423.71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2:17" ht="22.5" x14ac:dyDescent="0.2">
      <c r="B18" s="23">
        <f>B17+1</f>
        <v>9</v>
      </c>
      <c r="C18" s="8">
        <v>2011</v>
      </c>
      <c r="D18" s="8">
        <v>1</v>
      </c>
      <c r="E18" s="9" t="s">
        <v>49</v>
      </c>
      <c r="F18" s="9" t="s">
        <v>32</v>
      </c>
      <c r="G18" s="8" t="s">
        <v>30</v>
      </c>
      <c r="H18" s="8">
        <v>15.5</v>
      </c>
      <c r="I18" s="10">
        <v>6922.51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22.5" x14ac:dyDescent="0.2">
      <c r="B19" s="23">
        <f>B18+1</f>
        <v>10</v>
      </c>
      <c r="C19" s="8">
        <v>2011</v>
      </c>
      <c r="D19" s="8">
        <v>3</v>
      </c>
      <c r="E19" s="9" t="s">
        <v>51</v>
      </c>
      <c r="F19" s="9" t="s">
        <v>29</v>
      </c>
      <c r="G19" s="8" t="s">
        <v>30</v>
      </c>
      <c r="H19" s="8">
        <v>4.5</v>
      </c>
      <c r="I19" s="10">
        <v>1611.8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50</v>
      </c>
    </row>
    <row r="20" spans="2:17" ht="22.5" x14ac:dyDescent="0.2">
      <c r="B20" s="23">
        <f>B19+1</f>
        <v>11</v>
      </c>
      <c r="C20" s="8">
        <v>2011</v>
      </c>
      <c r="D20" s="8">
        <v>7</v>
      </c>
      <c r="E20" s="9"/>
      <c r="F20" s="9" t="s">
        <v>52</v>
      </c>
      <c r="G20" s="8" t="s">
        <v>53</v>
      </c>
      <c r="H20" s="8">
        <v>1</v>
      </c>
      <c r="I20" s="10">
        <v>15019.79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54</v>
      </c>
    </row>
    <row r="21" spans="2:17" ht="22.5" x14ac:dyDescent="0.2">
      <c r="B21" s="23">
        <f>B20+1</f>
        <v>12</v>
      </c>
      <c r="C21" s="8">
        <v>2011</v>
      </c>
      <c r="D21" s="8">
        <v>9</v>
      </c>
      <c r="E21" s="9" t="s">
        <v>55</v>
      </c>
      <c r="F21" s="9" t="s">
        <v>56</v>
      </c>
      <c r="G21" s="8" t="s">
        <v>57</v>
      </c>
      <c r="H21" s="8">
        <v>7</v>
      </c>
      <c r="I21" s="10">
        <v>8114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47</v>
      </c>
    </row>
    <row r="22" spans="2:17" x14ac:dyDescent="0.2">
      <c r="B22" s="23">
        <f>B21+1</f>
        <v>13</v>
      </c>
      <c r="C22" s="8">
        <v>2011</v>
      </c>
      <c r="D22" s="8">
        <v>9</v>
      </c>
      <c r="E22" s="9" t="s">
        <v>51</v>
      </c>
      <c r="F22" s="9" t="s">
        <v>58</v>
      </c>
      <c r="G22" s="8" t="s">
        <v>53</v>
      </c>
      <c r="H22" s="8">
        <v>1</v>
      </c>
      <c r="I22" s="10">
        <v>17035.78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59</v>
      </c>
    </row>
    <row r="23" spans="2:17" ht="22.5" x14ac:dyDescent="0.2">
      <c r="B23" s="23">
        <f>B22+1</f>
        <v>14</v>
      </c>
      <c r="C23" s="8">
        <v>2011</v>
      </c>
      <c r="D23" s="8">
        <v>10</v>
      </c>
      <c r="E23" s="9" t="s">
        <v>60</v>
      </c>
      <c r="F23" s="9" t="s">
        <v>35</v>
      </c>
      <c r="G23" s="8" t="s">
        <v>36</v>
      </c>
      <c r="H23" s="8">
        <v>175.4</v>
      </c>
      <c r="I23" s="10">
        <v>24375.439999999999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47</v>
      </c>
    </row>
    <row r="24" spans="2:17" ht="22.5" x14ac:dyDescent="0.2">
      <c r="B24" s="23">
        <f>B23+1</f>
        <v>15</v>
      </c>
      <c r="C24" s="8">
        <v>2011</v>
      </c>
      <c r="D24" s="8">
        <v>12</v>
      </c>
      <c r="E24" s="9" t="s">
        <v>61</v>
      </c>
      <c r="F24" s="9" t="s">
        <v>46</v>
      </c>
      <c r="G24" s="8" t="s">
        <v>36</v>
      </c>
      <c r="H24" s="8">
        <v>0</v>
      </c>
      <c r="I24" s="10">
        <v>7100.13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47</v>
      </c>
    </row>
    <row r="25" spans="2:17" ht="33.75" x14ac:dyDescent="0.2">
      <c r="B25" s="23">
        <f>B24+1</f>
        <v>16</v>
      </c>
      <c r="C25" s="8">
        <v>2011</v>
      </c>
      <c r="D25" s="8">
        <v>12</v>
      </c>
      <c r="E25" s="9" t="s">
        <v>61</v>
      </c>
      <c r="F25" s="9" t="s">
        <v>48</v>
      </c>
      <c r="G25" s="8" t="s">
        <v>36</v>
      </c>
      <c r="H25" s="8">
        <v>0</v>
      </c>
      <c r="I25" s="10">
        <v>6705.68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47</v>
      </c>
    </row>
    <row r="26" spans="2:17" ht="22.5" x14ac:dyDescent="0.2">
      <c r="B26" s="23">
        <f>B25+1</f>
        <v>17</v>
      </c>
      <c r="C26" s="8">
        <v>2012</v>
      </c>
      <c r="D26" s="8">
        <v>5</v>
      </c>
      <c r="E26" s="9" t="s">
        <v>62</v>
      </c>
      <c r="F26" s="9" t="s">
        <v>35</v>
      </c>
      <c r="G26" s="8" t="s">
        <v>36</v>
      </c>
      <c r="H26" s="8">
        <v>35</v>
      </c>
      <c r="I26" s="10">
        <v>6105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63</v>
      </c>
    </row>
    <row r="27" spans="2:17" ht="33.75" x14ac:dyDescent="0.2">
      <c r="B27" s="23">
        <f>B26+1</f>
        <v>18</v>
      </c>
      <c r="C27" s="8">
        <v>2012</v>
      </c>
      <c r="D27" s="8">
        <v>6</v>
      </c>
      <c r="E27" s="9" t="s">
        <v>64</v>
      </c>
      <c r="F27" s="9" t="s">
        <v>65</v>
      </c>
      <c r="G27" s="8" t="s">
        <v>30</v>
      </c>
      <c r="H27" s="8">
        <v>3</v>
      </c>
      <c r="I27" s="10">
        <v>498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66</v>
      </c>
    </row>
    <row r="28" spans="2:17" ht="33.75" x14ac:dyDescent="0.2">
      <c r="B28" s="23">
        <f>B27+1</f>
        <v>19</v>
      </c>
      <c r="C28" s="8">
        <v>2012</v>
      </c>
      <c r="D28" s="8">
        <v>8</v>
      </c>
      <c r="E28" s="9" t="s">
        <v>67</v>
      </c>
      <c r="F28" s="9" t="s">
        <v>32</v>
      </c>
      <c r="G28" s="8" t="s">
        <v>30</v>
      </c>
      <c r="H28" s="8">
        <v>12</v>
      </c>
      <c r="I28" s="10">
        <v>12709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66</v>
      </c>
    </row>
    <row r="29" spans="2:17" ht="33.75" x14ac:dyDescent="0.2">
      <c r="B29" s="23">
        <f>B28+1</f>
        <v>20</v>
      </c>
      <c r="C29" s="8">
        <v>2012</v>
      </c>
      <c r="D29" s="8">
        <v>9</v>
      </c>
      <c r="E29" s="9" t="s">
        <v>68</v>
      </c>
      <c r="F29" s="9" t="s">
        <v>29</v>
      </c>
      <c r="G29" s="8" t="s">
        <v>30</v>
      </c>
      <c r="H29" s="8">
        <v>20</v>
      </c>
      <c r="I29" s="10">
        <v>10260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66</v>
      </c>
    </row>
    <row r="30" spans="2:17" ht="22.5" x14ac:dyDescent="0.2">
      <c r="B30" s="23">
        <f>B29+1</f>
        <v>21</v>
      </c>
      <c r="C30" s="8">
        <v>2012</v>
      </c>
      <c r="D30" s="8">
        <v>10</v>
      </c>
      <c r="E30" s="9" t="s">
        <v>69</v>
      </c>
      <c r="F30" s="9" t="s">
        <v>35</v>
      </c>
      <c r="G30" s="8" t="s">
        <v>36</v>
      </c>
      <c r="H30" s="8">
        <v>170</v>
      </c>
      <c r="I30" s="10">
        <v>34719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70</v>
      </c>
    </row>
    <row r="31" spans="2:17" ht="45" x14ac:dyDescent="0.2">
      <c r="B31" s="23">
        <f>B30+1</f>
        <v>22</v>
      </c>
      <c r="C31" s="8">
        <v>2012</v>
      </c>
      <c r="D31" s="8">
        <v>10</v>
      </c>
      <c r="E31" s="9" t="s">
        <v>71</v>
      </c>
      <c r="F31" s="9" t="s">
        <v>35</v>
      </c>
      <c r="G31" s="8" t="s">
        <v>36</v>
      </c>
      <c r="H31" s="8">
        <v>17.5</v>
      </c>
      <c r="I31" s="10">
        <v>6366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47</v>
      </c>
    </row>
    <row r="32" spans="2:17" ht="22.5" x14ac:dyDescent="0.2">
      <c r="B32" s="23">
        <f>B31+1</f>
        <v>23</v>
      </c>
      <c r="C32" s="8">
        <v>2012</v>
      </c>
      <c r="D32" s="8">
        <v>10</v>
      </c>
      <c r="E32" s="9" t="s">
        <v>72</v>
      </c>
      <c r="F32" s="9" t="s">
        <v>35</v>
      </c>
      <c r="G32" s="8" t="s">
        <v>36</v>
      </c>
      <c r="H32" s="8">
        <v>17.600000000000001</v>
      </c>
      <c r="I32" s="10">
        <v>45217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47</v>
      </c>
    </row>
    <row r="33" spans="1:17" ht="22.5" x14ac:dyDescent="0.2">
      <c r="B33" s="23">
        <f>B32+1</f>
        <v>24</v>
      </c>
      <c r="C33" s="8">
        <v>2012</v>
      </c>
      <c r="D33" s="8">
        <v>12</v>
      </c>
      <c r="E33" s="9" t="s">
        <v>61</v>
      </c>
      <c r="F33" s="9" t="s">
        <v>46</v>
      </c>
      <c r="G33" s="8" t="s">
        <v>36</v>
      </c>
      <c r="H33" s="8">
        <v>0</v>
      </c>
      <c r="I33" s="10">
        <v>7100.13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47</v>
      </c>
    </row>
    <row r="34" spans="1:17" ht="33.75" x14ac:dyDescent="0.2">
      <c r="B34" s="23">
        <f>B33+1</f>
        <v>25</v>
      </c>
      <c r="C34" s="8">
        <v>2012</v>
      </c>
      <c r="D34" s="8">
        <v>12</v>
      </c>
      <c r="E34" s="9" t="s">
        <v>61</v>
      </c>
      <c r="F34" s="9" t="s">
        <v>48</v>
      </c>
      <c r="G34" s="8" t="s">
        <v>36</v>
      </c>
      <c r="H34" s="8">
        <v>0</v>
      </c>
      <c r="I34" s="10">
        <v>6705.68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47</v>
      </c>
    </row>
    <row r="35" spans="1:17" ht="12" x14ac:dyDescent="0.2">
      <c r="A35" s="17"/>
      <c r="B35" s="3"/>
      <c r="C35" s="3"/>
      <c r="D35" s="11"/>
      <c r="E35" s="11"/>
      <c r="F35" s="11"/>
      <c r="G35" s="11"/>
      <c r="H35" s="11"/>
      <c r="I35" s="12">
        <f>SUM($I$10:$I$34)</f>
        <v>274218.57999999996</v>
      </c>
      <c r="J35" s="13" t="e">
        <f>SUM($J$10:$J$34)</f>
        <v>#NAME?</v>
      </c>
      <c r="K35" s="13" t="e">
        <f>SUM($K$10:$K$34)</f>
        <v>#NAME?</v>
      </c>
      <c r="L35" s="13" t="e">
        <f>SUM($L$10:$L$34)</f>
        <v>#NAME?</v>
      </c>
      <c r="M35" s="13" t="e">
        <f>SUM($M$10:$M$34)</f>
        <v>#NAME?</v>
      </c>
      <c r="N35" s="13" t="e">
        <f>SUM($N$10:$N$34)</f>
        <v>#NAME?</v>
      </c>
      <c r="O35" s="13"/>
      <c r="P35" s="13"/>
      <c r="Q35" s="13"/>
    </row>
    <row r="38" spans="1:17" x14ac:dyDescent="0.2">
      <c r="B38" s="1" t="str">
        <f>XLRPARAMS_comment</f>
        <v/>
      </c>
    </row>
    <row r="40" spans="1:17" ht="12.75" x14ac:dyDescent="0.2">
      <c r="B40" s="18"/>
      <c r="C40" s="18"/>
    </row>
    <row r="41" spans="1:17" ht="12.75" x14ac:dyDescent="0.2">
      <c r="B41" s="18" t="s">
        <v>125</v>
      </c>
      <c r="C41" s="18"/>
    </row>
    <row r="42" spans="1:17" ht="12.75" x14ac:dyDescent="0.2">
      <c r="B42" s="4"/>
      <c r="C42" s="4"/>
    </row>
    <row r="43" spans="1:17" x14ac:dyDescent="0.2">
      <c r="B43" s="1" t="s">
        <v>21</v>
      </c>
    </row>
    <row r="45" spans="1:17" x14ac:dyDescent="0.2">
      <c r="C4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4">
    <cfRule type="expression" dxfId="4" priority="5" stopIfTrue="1">
      <formula>#REF!='TRUE'</formula>
    </cfRule>
  </conditionalFormatting>
  <conditionalFormatting sqref="B35:C35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2"/>
  <sheetViews>
    <sheetView topLeftCell="A25" workbookViewId="0">
      <selection activeCell="V17" sqref="V17:V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186/1 по ул. С.ШИЛО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73</v>
      </c>
      <c r="F10" s="9" t="s">
        <v>74</v>
      </c>
      <c r="G10" s="8" t="s">
        <v>36</v>
      </c>
      <c r="H10" s="8">
        <v>3200</v>
      </c>
      <c r="I10" s="10">
        <v>283.2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75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7</v>
      </c>
      <c r="E11" s="9" t="s">
        <v>76</v>
      </c>
      <c r="F11" s="9" t="s">
        <v>77</v>
      </c>
      <c r="G11" s="8" t="s">
        <v>30</v>
      </c>
      <c r="H11" s="8">
        <v>1</v>
      </c>
      <c r="I11" s="10">
        <v>297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78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79</v>
      </c>
      <c r="F12" s="9" t="s">
        <v>80</v>
      </c>
      <c r="G12" s="8" t="s">
        <v>30</v>
      </c>
      <c r="H12" s="8">
        <v>1317</v>
      </c>
      <c r="I12" s="10">
        <v>37022.699999999997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47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51</v>
      </c>
      <c r="F13" s="9" t="s">
        <v>81</v>
      </c>
      <c r="G13" s="8" t="s">
        <v>82</v>
      </c>
      <c r="H13" s="8">
        <v>16</v>
      </c>
      <c r="I13" s="10">
        <v>375.81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47</v>
      </c>
    </row>
    <row r="14" spans="1:26" ht="22.5" x14ac:dyDescent="0.2">
      <c r="B14" s="23">
        <f t="shared" ref="B14:B41" si="0">B13+1</f>
        <v>5</v>
      </c>
      <c r="C14" s="8">
        <v>2011</v>
      </c>
      <c r="D14" s="8">
        <v>1</v>
      </c>
      <c r="E14" s="9" t="s">
        <v>87</v>
      </c>
      <c r="F14" s="9" t="s">
        <v>88</v>
      </c>
      <c r="G14" s="8" t="s">
        <v>53</v>
      </c>
      <c r="H14" s="8">
        <v>1</v>
      </c>
      <c r="I14" s="10">
        <v>1982.16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47</v>
      </c>
    </row>
    <row r="15" spans="1:26" ht="22.5" x14ac:dyDescent="0.2">
      <c r="B15" s="23">
        <f t="shared" si="0"/>
        <v>6</v>
      </c>
      <c r="C15" s="8">
        <v>2011</v>
      </c>
      <c r="D15" s="8">
        <v>1</v>
      </c>
      <c r="E15" s="9" t="s">
        <v>83</v>
      </c>
      <c r="F15" s="9" t="s">
        <v>84</v>
      </c>
      <c r="G15" s="8" t="s">
        <v>53</v>
      </c>
      <c r="H15" s="8">
        <v>1</v>
      </c>
      <c r="I15" s="10">
        <v>7852.75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47</v>
      </c>
    </row>
    <row r="16" spans="1:26" ht="22.5" x14ac:dyDescent="0.2">
      <c r="B16" s="23">
        <f t="shared" si="0"/>
        <v>7</v>
      </c>
      <c r="C16" s="8">
        <v>2011</v>
      </c>
      <c r="D16" s="8">
        <v>1</v>
      </c>
      <c r="E16" s="9" t="s">
        <v>85</v>
      </c>
      <c r="F16" s="9" t="s">
        <v>86</v>
      </c>
      <c r="G16" s="8" t="s">
        <v>53</v>
      </c>
      <c r="H16" s="8">
        <v>3</v>
      </c>
      <c r="I16" s="10">
        <v>2086.85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ht="22.5" x14ac:dyDescent="0.2">
      <c r="B17" s="23">
        <f t="shared" si="0"/>
        <v>8</v>
      </c>
      <c r="C17" s="8">
        <v>2011</v>
      </c>
      <c r="D17" s="8">
        <v>1</v>
      </c>
      <c r="E17" s="9" t="s">
        <v>89</v>
      </c>
      <c r="F17" s="9" t="s">
        <v>90</v>
      </c>
      <c r="G17" s="8" t="s">
        <v>30</v>
      </c>
      <c r="H17" s="8">
        <v>1</v>
      </c>
      <c r="I17" s="10">
        <v>439.72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2:17" ht="33.75" x14ac:dyDescent="0.2">
      <c r="B18" s="23">
        <f t="shared" si="0"/>
        <v>9</v>
      </c>
      <c r="C18" s="8">
        <v>2011</v>
      </c>
      <c r="D18" s="8">
        <v>2</v>
      </c>
      <c r="E18" s="9" t="s">
        <v>91</v>
      </c>
      <c r="F18" s="9" t="s">
        <v>92</v>
      </c>
      <c r="G18" s="8" t="s">
        <v>53</v>
      </c>
      <c r="H18" s="8">
        <v>1</v>
      </c>
      <c r="I18" s="10">
        <v>78.94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47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93</v>
      </c>
      <c r="F19" s="9" t="s">
        <v>32</v>
      </c>
      <c r="G19" s="8" t="s">
        <v>30</v>
      </c>
      <c r="H19" s="8">
        <v>2.5</v>
      </c>
      <c r="I19" s="10">
        <v>338.04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47</v>
      </c>
    </row>
    <row r="20" spans="2:17" ht="22.5" x14ac:dyDescent="0.2">
      <c r="B20" s="23">
        <f t="shared" si="0"/>
        <v>11</v>
      </c>
      <c r="C20" s="8">
        <v>2011</v>
      </c>
      <c r="D20" s="8">
        <v>3</v>
      </c>
      <c r="E20" s="9" t="s">
        <v>51</v>
      </c>
      <c r="F20" s="9" t="s">
        <v>94</v>
      </c>
      <c r="G20" s="8" t="s">
        <v>30</v>
      </c>
      <c r="H20" s="8">
        <v>39</v>
      </c>
      <c r="I20" s="10">
        <v>2271.89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47</v>
      </c>
    </row>
    <row r="21" spans="2:17" ht="22.5" x14ac:dyDescent="0.2">
      <c r="B21" s="23">
        <f t="shared" si="0"/>
        <v>12</v>
      </c>
      <c r="C21" s="8">
        <v>2011</v>
      </c>
      <c r="D21" s="8">
        <v>3</v>
      </c>
      <c r="E21" s="9" t="s">
        <v>95</v>
      </c>
      <c r="F21" s="9" t="s">
        <v>94</v>
      </c>
      <c r="G21" s="8" t="s">
        <v>30</v>
      </c>
      <c r="H21" s="8">
        <v>40</v>
      </c>
      <c r="I21" s="10">
        <v>2330.12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47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95</v>
      </c>
      <c r="F22" s="9" t="s">
        <v>94</v>
      </c>
      <c r="G22" s="8" t="s">
        <v>30</v>
      </c>
      <c r="H22" s="8">
        <v>40</v>
      </c>
      <c r="I22" s="10">
        <v>2330.12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47</v>
      </c>
    </row>
    <row r="23" spans="2:17" x14ac:dyDescent="0.2">
      <c r="B23" s="23">
        <f t="shared" si="0"/>
        <v>14</v>
      </c>
      <c r="C23" s="8">
        <v>2011</v>
      </c>
      <c r="D23" s="8">
        <v>6</v>
      </c>
      <c r="E23" s="9" t="s">
        <v>51</v>
      </c>
      <c r="F23" s="9" t="s">
        <v>96</v>
      </c>
      <c r="G23" s="8" t="s">
        <v>36</v>
      </c>
      <c r="H23" s="8">
        <v>585</v>
      </c>
      <c r="I23" s="10">
        <v>1374.75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97</v>
      </c>
    </row>
    <row r="24" spans="2:17" ht="33.75" x14ac:dyDescent="0.2">
      <c r="B24" s="23">
        <f t="shared" si="0"/>
        <v>15</v>
      </c>
      <c r="C24" s="8">
        <v>2011</v>
      </c>
      <c r="D24" s="8">
        <v>7</v>
      </c>
      <c r="E24" s="9" t="s">
        <v>98</v>
      </c>
      <c r="F24" s="9" t="s">
        <v>99</v>
      </c>
      <c r="G24" s="8" t="s">
        <v>53</v>
      </c>
      <c r="H24" s="8">
        <v>1</v>
      </c>
      <c r="I24" s="10">
        <v>15019.79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54</v>
      </c>
    </row>
    <row r="25" spans="2:17" ht="22.5" x14ac:dyDescent="0.2">
      <c r="B25" s="23">
        <f t="shared" si="0"/>
        <v>16</v>
      </c>
      <c r="C25" s="8">
        <v>2011</v>
      </c>
      <c r="D25" s="8">
        <v>9</v>
      </c>
      <c r="E25" s="9" t="s">
        <v>100</v>
      </c>
      <c r="F25" s="9" t="s">
        <v>80</v>
      </c>
      <c r="G25" s="8" t="s">
        <v>30</v>
      </c>
      <c r="H25" s="8">
        <v>1578</v>
      </c>
      <c r="I25" s="10">
        <v>43954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47</v>
      </c>
    </row>
    <row r="26" spans="2:17" x14ac:dyDescent="0.2">
      <c r="B26" s="23">
        <f t="shared" si="0"/>
        <v>17</v>
      </c>
      <c r="C26" s="8">
        <v>2011</v>
      </c>
      <c r="D26" s="8">
        <v>10</v>
      </c>
      <c r="E26" s="9" t="s">
        <v>51</v>
      </c>
      <c r="F26" s="9" t="s">
        <v>101</v>
      </c>
      <c r="G26" s="8" t="s">
        <v>53</v>
      </c>
      <c r="H26" s="8">
        <v>1</v>
      </c>
      <c r="I26" s="10">
        <v>2119.98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47</v>
      </c>
    </row>
    <row r="27" spans="2:17" ht="22.5" x14ac:dyDescent="0.2">
      <c r="B27" s="23">
        <f t="shared" si="0"/>
        <v>18</v>
      </c>
      <c r="C27" s="8">
        <v>2011</v>
      </c>
      <c r="D27" s="8">
        <v>12</v>
      </c>
      <c r="E27" s="9" t="s">
        <v>102</v>
      </c>
      <c r="F27" s="9" t="s">
        <v>103</v>
      </c>
      <c r="G27" s="8" t="s">
        <v>53</v>
      </c>
      <c r="H27" s="8">
        <v>1</v>
      </c>
      <c r="I27" s="10">
        <v>609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47</v>
      </c>
    </row>
    <row r="28" spans="2:17" ht="22.5" x14ac:dyDescent="0.2">
      <c r="B28" s="23">
        <f t="shared" si="0"/>
        <v>19</v>
      </c>
      <c r="C28" s="8">
        <v>2012</v>
      </c>
      <c r="D28" s="8">
        <v>4</v>
      </c>
      <c r="E28" s="9" t="s">
        <v>104</v>
      </c>
      <c r="F28" s="9" t="s">
        <v>86</v>
      </c>
      <c r="G28" s="8" t="s">
        <v>53</v>
      </c>
      <c r="H28" s="8">
        <v>6</v>
      </c>
      <c r="I28" s="10">
        <v>6378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47</v>
      </c>
    </row>
    <row r="29" spans="2:17" ht="22.5" x14ac:dyDescent="0.2">
      <c r="B29" s="23">
        <f t="shared" si="0"/>
        <v>20</v>
      </c>
      <c r="C29" s="8">
        <v>2012</v>
      </c>
      <c r="D29" s="8">
        <v>5</v>
      </c>
      <c r="E29" s="9" t="s">
        <v>105</v>
      </c>
      <c r="F29" s="9" t="s">
        <v>94</v>
      </c>
      <c r="G29" s="8" t="s">
        <v>30</v>
      </c>
      <c r="H29" s="8">
        <v>60</v>
      </c>
      <c r="I29" s="10">
        <v>2358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47</v>
      </c>
    </row>
    <row r="30" spans="2:17" ht="22.5" x14ac:dyDescent="0.2">
      <c r="B30" s="23">
        <f t="shared" si="0"/>
        <v>21</v>
      </c>
      <c r="C30" s="8">
        <v>2012</v>
      </c>
      <c r="D30" s="8">
        <v>7</v>
      </c>
      <c r="E30" s="9" t="s">
        <v>51</v>
      </c>
      <c r="F30" s="9" t="s">
        <v>80</v>
      </c>
      <c r="G30" s="8" t="s">
        <v>30</v>
      </c>
      <c r="H30" s="8">
        <v>1571</v>
      </c>
      <c r="I30" s="10">
        <v>43928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47</v>
      </c>
    </row>
    <row r="31" spans="2:17" ht="22.5" x14ac:dyDescent="0.2">
      <c r="B31" s="23">
        <f t="shared" si="0"/>
        <v>22</v>
      </c>
      <c r="C31" s="8">
        <v>2012</v>
      </c>
      <c r="D31" s="8">
        <v>8</v>
      </c>
      <c r="E31" s="9" t="s">
        <v>106</v>
      </c>
      <c r="F31" s="9" t="s">
        <v>80</v>
      </c>
      <c r="G31" s="8" t="s">
        <v>30</v>
      </c>
      <c r="H31" s="8">
        <v>30</v>
      </c>
      <c r="I31" s="10">
        <v>8740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47</v>
      </c>
    </row>
    <row r="32" spans="2:17" ht="33.75" x14ac:dyDescent="0.2">
      <c r="B32" s="23">
        <f t="shared" si="0"/>
        <v>23</v>
      </c>
      <c r="C32" s="8">
        <v>2012</v>
      </c>
      <c r="D32" s="8">
        <v>8</v>
      </c>
      <c r="E32" s="9" t="s">
        <v>107</v>
      </c>
      <c r="F32" s="9" t="s">
        <v>108</v>
      </c>
      <c r="G32" s="8" t="s">
        <v>53</v>
      </c>
      <c r="H32" s="8">
        <v>1</v>
      </c>
      <c r="I32" s="10">
        <v>39885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47</v>
      </c>
    </row>
    <row r="33" spans="1:17" ht="45" x14ac:dyDescent="0.2">
      <c r="B33" s="23">
        <f t="shared" si="0"/>
        <v>24</v>
      </c>
      <c r="C33" s="8">
        <v>2012</v>
      </c>
      <c r="D33" s="8">
        <v>9</v>
      </c>
      <c r="E33" s="9" t="s">
        <v>109</v>
      </c>
      <c r="F33" s="9"/>
      <c r="G33" s="8" t="s">
        <v>53</v>
      </c>
      <c r="H33" s="8">
        <v>1</v>
      </c>
      <c r="I33" s="10">
        <v>51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47</v>
      </c>
    </row>
    <row r="34" spans="1:17" ht="33.75" x14ac:dyDescent="0.2">
      <c r="B34" s="23">
        <f t="shared" si="0"/>
        <v>25</v>
      </c>
      <c r="C34" s="8">
        <v>2012</v>
      </c>
      <c r="D34" s="8">
        <v>10</v>
      </c>
      <c r="E34" s="9" t="s">
        <v>110</v>
      </c>
      <c r="F34" s="9"/>
      <c r="G34" s="8" t="s">
        <v>53</v>
      </c>
      <c r="H34" s="8">
        <v>17</v>
      </c>
      <c r="I34" s="10">
        <v>1390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47</v>
      </c>
    </row>
    <row r="35" spans="1:17" ht="33.75" x14ac:dyDescent="0.2">
      <c r="B35" s="23">
        <f t="shared" si="0"/>
        <v>26</v>
      </c>
      <c r="C35" s="8">
        <v>2012</v>
      </c>
      <c r="D35" s="8">
        <v>10</v>
      </c>
      <c r="E35" s="9" t="s">
        <v>111</v>
      </c>
      <c r="F35" s="9" t="s">
        <v>112</v>
      </c>
      <c r="G35" s="8" t="s">
        <v>36</v>
      </c>
      <c r="H35" s="8">
        <v>9</v>
      </c>
      <c r="I35" s="10">
        <v>2536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47</v>
      </c>
    </row>
    <row r="36" spans="1:17" ht="33.75" x14ac:dyDescent="0.2">
      <c r="B36" s="23">
        <f t="shared" si="0"/>
        <v>27</v>
      </c>
      <c r="C36" s="8">
        <v>2012</v>
      </c>
      <c r="D36" s="8">
        <v>10</v>
      </c>
      <c r="E36" s="9" t="s">
        <v>113</v>
      </c>
      <c r="F36" s="9" t="s">
        <v>114</v>
      </c>
      <c r="G36" s="8" t="s">
        <v>53</v>
      </c>
      <c r="H36" s="8">
        <v>4</v>
      </c>
      <c r="I36" s="10">
        <v>4693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47</v>
      </c>
    </row>
    <row r="37" spans="1:17" x14ac:dyDescent="0.2">
      <c r="B37" s="23">
        <f t="shared" si="0"/>
        <v>28</v>
      </c>
      <c r="C37" s="8">
        <v>2012</v>
      </c>
      <c r="D37" s="8">
        <v>10</v>
      </c>
      <c r="E37" s="9" t="s">
        <v>115</v>
      </c>
      <c r="F37" s="9" t="s">
        <v>114</v>
      </c>
      <c r="G37" s="8" t="s">
        <v>53</v>
      </c>
      <c r="H37" s="8">
        <v>2</v>
      </c>
      <c r="I37" s="10">
        <v>1797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47</v>
      </c>
    </row>
    <row r="38" spans="1:17" x14ac:dyDescent="0.2">
      <c r="B38" s="23">
        <f t="shared" si="0"/>
        <v>29</v>
      </c>
      <c r="C38" s="8">
        <v>2012</v>
      </c>
      <c r="D38" s="8">
        <v>10</v>
      </c>
      <c r="E38" s="9" t="s">
        <v>116</v>
      </c>
      <c r="F38" s="9" t="s">
        <v>117</v>
      </c>
      <c r="G38" s="8" t="s">
        <v>36</v>
      </c>
      <c r="H38" s="8">
        <v>15.6</v>
      </c>
      <c r="I38" s="10">
        <v>10891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47</v>
      </c>
    </row>
    <row r="39" spans="1:17" ht="22.5" x14ac:dyDescent="0.2">
      <c r="B39" s="23">
        <f t="shared" si="0"/>
        <v>30</v>
      </c>
      <c r="C39" s="8">
        <v>2012</v>
      </c>
      <c r="D39" s="8">
        <v>10</v>
      </c>
      <c r="E39" s="9" t="s">
        <v>118</v>
      </c>
      <c r="F39" s="9" t="s">
        <v>119</v>
      </c>
      <c r="G39" s="8" t="s">
        <v>30</v>
      </c>
      <c r="H39" s="8">
        <v>1578</v>
      </c>
      <c r="I39" s="10">
        <v>31127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47</v>
      </c>
    </row>
    <row r="40" spans="1:17" ht="22.5" x14ac:dyDescent="0.2">
      <c r="B40" s="23">
        <f t="shared" si="0"/>
        <v>31</v>
      </c>
      <c r="C40" s="8">
        <v>2012</v>
      </c>
      <c r="D40" s="8">
        <v>10</v>
      </c>
      <c r="E40" s="9" t="s">
        <v>120</v>
      </c>
      <c r="F40" s="9" t="s">
        <v>121</v>
      </c>
      <c r="G40" s="8" t="s">
        <v>53</v>
      </c>
      <c r="H40" s="8">
        <v>1</v>
      </c>
      <c r="I40" s="10">
        <v>267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47</v>
      </c>
    </row>
    <row r="41" spans="1:17" ht="33.75" x14ac:dyDescent="0.2">
      <c r="B41" s="23">
        <f t="shared" si="0"/>
        <v>32</v>
      </c>
      <c r="C41" s="8">
        <v>2012</v>
      </c>
      <c r="D41" s="8">
        <v>12</v>
      </c>
      <c r="E41" s="9" t="s">
        <v>122</v>
      </c>
      <c r="F41" s="9" t="s">
        <v>123</v>
      </c>
      <c r="G41" s="8" t="s">
        <v>53</v>
      </c>
      <c r="H41" s="8">
        <v>2</v>
      </c>
      <c r="I41" s="10">
        <v>3180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47</v>
      </c>
    </row>
    <row r="42" spans="1:17" ht="12" x14ac:dyDescent="0.2">
      <c r="A42" s="17"/>
      <c r="B42" s="3"/>
      <c r="C42" s="3"/>
      <c r="D42" s="11"/>
      <c r="E42" s="11"/>
      <c r="F42" s="11"/>
      <c r="G42" s="11"/>
      <c r="H42" s="11"/>
      <c r="I42" s="12"/>
      <c r="J42" s="13" t="e">
        <f>SUM($J$10:$J$41)</f>
        <v>#NAME?</v>
      </c>
      <c r="K42" s="13" t="e">
        <f>SUM($K$10:$K$41)</f>
        <v>#NAME?</v>
      </c>
      <c r="L42" s="13" t="e">
        <f>SUM($L$10:$L$41)</f>
        <v>#NAME?</v>
      </c>
      <c r="M42" s="13" t="e">
        <f>SUM($M$10:$M$41)</f>
        <v>#NAME?</v>
      </c>
      <c r="N42" s="13" t="e">
        <f>SUM($N$10:$N$41)</f>
        <v>#NAME?</v>
      </c>
      <c r="O42" s="13"/>
      <c r="P42" s="13"/>
      <c r="Q42" s="13"/>
    </row>
    <row r="44" spans="1:17" x14ac:dyDescent="0.2">
      <c r="B44" s="1" t="s">
        <v>19</v>
      </c>
    </row>
    <row r="47" spans="1:17" ht="12.75" x14ac:dyDescent="0.2">
      <c r="B47" s="18"/>
      <c r="C47" s="18"/>
    </row>
    <row r="48" spans="1:17" ht="12.75" x14ac:dyDescent="0.2">
      <c r="B48" s="18" t="s">
        <v>125</v>
      </c>
      <c r="C48" s="18"/>
    </row>
    <row r="49" spans="2:3" ht="12.75" x14ac:dyDescent="0.2">
      <c r="B49" s="4"/>
      <c r="C49" s="4"/>
    </row>
    <row r="50" spans="2:3" x14ac:dyDescent="0.2">
      <c r="B50" s="1" t="s">
        <v>21</v>
      </c>
    </row>
    <row r="52" spans="2:3" x14ac:dyDescent="0.2">
      <c r="C5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41">
    <cfRule type="expression" dxfId="1" priority="5" stopIfTrue="1">
      <formula>#REF!='TRUE'</formula>
    </cfRule>
  </conditionalFormatting>
  <conditionalFormatting sqref="B42:C42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2013-02-11T10:44:06Z</dcterms:modified>
</cp:coreProperties>
</file>