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Ремонт!$A$10:$Q$20</definedName>
    <definedName name="detailRange3">Содержание!$A$10:$Q$18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N17" i="3" l="1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18" i="3" s="1"/>
  <c r="M10" i="3"/>
  <c r="L10" i="3"/>
  <c r="L18" i="3" s="1"/>
  <c r="K10" i="3"/>
  <c r="J10" i="3"/>
  <c r="J18" i="3" s="1"/>
  <c r="M18" i="3"/>
  <c r="K18" i="3"/>
  <c r="B11" i="3"/>
  <c r="B12" i="3" s="1"/>
  <c r="B13" i="3" s="1"/>
  <c r="B14" i="3" s="1"/>
  <c r="B15" i="3" s="1"/>
  <c r="B16" i="3" s="1"/>
  <c r="B17" i="3" s="1"/>
  <c r="I20" i="2"/>
  <c r="N19" i="2"/>
  <c r="M19" i="2"/>
  <c r="L19" i="2"/>
  <c r="K19" i="2"/>
  <c r="J19" i="2"/>
  <c r="N18" i="2"/>
  <c r="M18" i="2"/>
  <c r="L18" i="2"/>
  <c r="K18" i="2"/>
  <c r="J18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20" i="2" s="1"/>
  <c r="M10" i="2"/>
  <c r="M20" i="2" s="1"/>
  <c r="L10" i="2"/>
  <c r="L20" i="2" s="1"/>
  <c r="K10" i="2"/>
  <c r="K20" i="2" s="1"/>
  <c r="J10" i="2"/>
  <c r="J20" i="2" s="1"/>
  <c r="B10" i="2"/>
  <c r="B11" i="2" s="1"/>
  <c r="B12" i="2" s="1"/>
  <c r="B13" i="2" s="1"/>
  <c r="B14" i="2" s="1"/>
  <c r="B15" i="2" s="1"/>
  <c r="B16" i="2" s="1"/>
  <c r="B17" i="2" s="1"/>
  <c r="B18" i="2" s="1"/>
  <c r="B19" i="2" s="1"/>
  <c r="B5" i="4"/>
  <c r="B5" i="3"/>
  <c r="B5" i="2"/>
  <c r="S3" i="3"/>
  <c r="S2" i="3"/>
  <c r="S3" i="2"/>
  <c r="S2" i="2"/>
  <c r="B6" i="3"/>
  <c r="B4" i="3"/>
  <c r="B23" i="2"/>
  <c r="B6" i="2"/>
  <c r="B4" i="2"/>
</calcChain>
</file>

<file path=xl/sharedStrings.xml><?xml version="1.0" encoding="utf-8"?>
<sst xmlns="http://schemas.openxmlformats.org/spreadsheetml/2006/main" count="122" uniqueCount="58">
  <si>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</si>
  <si>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</si>
  <si>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</si>
  <si>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</si>
  <si>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</si>
  <si>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</si>
  <si>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</si>
  <si>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</si>
  <si>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</si>
  <si>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</si>
  <si>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</si>
  <si>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</si>
  <si>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</si>
  <si>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</si>
  <si>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</si>
  <si>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</si>
  <si>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</si>
  <si>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</si>
  <si>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</si>
  <si>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</si>
  <si>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</si>
  <si>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</si>
  <si>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</si>
  <si>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</si>
  <si>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10А по ул. ТРАНСПОРТНАЯ</t>
  </si>
  <si>
    <t>за период c 01.02.2010 по 31.12.2012</t>
  </si>
  <si>
    <t/>
  </si>
  <si>
    <t>Управляющая компания ООО "УК "Западное" с 01.02.2010</t>
  </si>
  <si>
    <t>ввод хвс</t>
  </si>
  <si>
    <t>Смена отдельных участков трубопроводов D50мм (ГВС)</t>
  </si>
  <si>
    <t>п.м.</t>
  </si>
  <si>
    <t>Выполнено по 05сл.</t>
  </si>
  <si>
    <t>Ремонт цоколя тол. 40мм350</t>
  </si>
  <si>
    <t>кв.м</t>
  </si>
  <si>
    <t>Письмо директора ООО "УК "Западное" № 208 от 29.07.10г., вход. МУП ЖЭУ № 4576 от 29.07.10г., Выполнено</t>
  </si>
  <si>
    <t>За 11 месяцев</t>
  </si>
  <si>
    <t>Услуги Банков и почты по приему платежей</t>
  </si>
  <si>
    <t>Выполнено</t>
  </si>
  <si>
    <t>Услуги ЕРКЦ по печати, начислению, перерасчетам и доставке квитанций</t>
  </si>
  <si>
    <t>под.</t>
  </si>
  <si>
    <t>Ремонт подъезда 2-этажного</t>
  </si>
  <si>
    <t>подъезд</t>
  </si>
  <si>
    <t>Письмо-Поручение мэра Федянина Н.Д.№ 1213 от 04.03.10.</t>
  </si>
  <si>
    <t>За 12 месяцев</t>
  </si>
  <si>
    <t>подвал</t>
  </si>
  <si>
    <t>Установка водомерного узла учета</t>
  </si>
  <si>
    <t>шт.</t>
  </si>
  <si>
    <t>Выполнено МУП "Управление"Водоканал"</t>
  </si>
  <si>
    <t>установка шайб</t>
  </si>
  <si>
    <t>Установка заглушек на трубопроводах диаметром до 50мм</t>
  </si>
  <si>
    <t>Очистка канализационной сети (внутренней)</t>
  </si>
  <si>
    <t>Применительно внутр.сист.ЦО</t>
  </si>
  <si>
    <t>Гидравлические испытания трубопровода Ф до 100мм</t>
  </si>
  <si>
    <t>кв.1</t>
  </si>
  <si>
    <t>подвал, применительно промывка и запитка системы ЦО</t>
  </si>
  <si>
    <t>Слив и наполнение водой системы отопления без осмотра системы</t>
  </si>
  <si>
    <t>кв.2, смена ламп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</si>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</sst>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30"/>
  <sheetViews>
    <sheetView tabSelected="1" workbookViewId="0">
      <selection activeCell="B26" sqref="B26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10А по ул. ТРАНСПОРТНАЯ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01.02.2010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01.02.2010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4</v>
      </c>
      <c r="E10" s="9" t="s">
        <v>28</v>
      </c>
      <c r="F10" s="9" t="s">
        <v>29</v>
      </c>
      <c r="G10" s="8" t="s">
        <v>30</v>
      </c>
      <c r="H10" s="8">
        <v>20</v>
      </c>
      <c r="I10" s="10">
        <v>10680.49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33.75" x14ac:dyDescent="0.2">
      <c r="A11" s="1"/>
      <c r="B11" s="23">
        <f>B10+1</f>
        <v>2</v>
      </c>
      <c r="C11" s="8">
        <v>2010</v>
      </c>
      <c r="D11" s="8">
        <v>8</v>
      </c>
      <c r="E11" s="9"/>
      <c r="F11" s="9" t="s">
        <v>32</v>
      </c>
      <c r="G11" s="8" t="s">
        <v>33</v>
      </c>
      <c r="H11" s="8">
        <v>39.799999999999997</v>
      </c>
      <c r="I11" s="10">
        <v>18774.63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34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12</v>
      </c>
      <c r="E12" s="9" t="s">
        <v>35</v>
      </c>
      <c r="F12" s="9" t="s">
        <v>36</v>
      </c>
      <c r="G12" s="8" t="s">
        <v>33</v>
      </c>
      <c r="H12" s="8">
        <v>0</v>
      </c>
      <c r="I12" s="10">
        <v>584.16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37</v>
      </c>
    </row>
    <row r="13" spans="1:26" ht="33.75" x14ac:dyDescent="0.2">
      <c r="B13" s="23">
        <f>B12+1</f>
        <v>4</v>
      </c>
      <c r="C13" s="8">
        <v>2010</v>
      </c>
      <c r="D13" s="8">
        <v>12</v>
      </c>
      <c r="E13" s="9" t="s">
        <v>35</v>
      </c>
      <c r="F13" s="9" t="s">
        <v>38</v>
      </c>
      <c r="G13" s="8" t="s">
        <v>33</v>
      </c>
      <c r="H13" s="8">
        <v>0</v>
      </c>
      <c r="I13" s="10">
        <v>511.13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37</v>
      </c>
    </row>
    <row r="14" spans="1:26" ht="22.5" x14ac:dyDescent="0.2">
      <c r="B14" s="23">
        <f>B13+1</f>
        <v>5</v>
      </c>
      <c r="C14" s="8">
        <v>2011</v>
      </c>
      <c r="D14" s="8">
        <v>4</v>
      </c>
      <c r="E14" s="9" t="s">
        <v>39</v>
      </c>
      <c r="F14" s="9" t="s">
        <v>40</v>
      </c>
      <c r="G14" s="8" t="s">
        <v>41</v>
      </c>
      <c r="H14" s="8">
        <v>1</v>
      </c>
      <c r="I14" s="10">
        <v>37931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42</v>
      </c>
    </row>
    <row r="15" spans="1:26" ht="22.5" x14ac:dyDescent="0.2">
      <c r="B15" s="23">
        <f>B14+1</f>
        <v>6</v>
      </c>
      <c r="C15" s="8">
        <v>2011</v>
      </c>
      <c r="D15" s="8">
        <v>12</v>
      </c>
      <c r="E15" s="9" t="s">
        <v>43</v>
      </c>
      <c r="F15" s="9" t="s">
        <v>36</v>
      </c>
      <c r="G15" s="8" t="s">
        <v>33</v>
      </c>
      <c r="H15" s="8">
        <v>0</v>
      </c>
      <c r="I15" s="10">
        <v>716.92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37</v>
      </c>
    </row>
    <row r="16" spans="1:26" ht="33.75" x14ac:dyDescent="0.2">
      <c r="B16" s="23">
        <f>B15+1</f>
        <v>7</v>
      </c>
      <c r="C16" s="8">
        <v>2011</v>
      </c>
      <c r="D16" s="8">
        <v>12</v>
      </c>
      <c r="E16" s="9" t="s">
        <v>43</v>
      </c>
      <c r="F16" s="9" t="s">
        <v>38</v>
      </c>
      <c r="G16" s="8" t="s">
        <v>33</v>
      </c>
      <c r="H16" s="8">
        <v>0</v>
      </c>
      <c r="I16" s="10">
        <v>677.1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37</v>
      </c>
    </row>
    <row r="17" spans="1:17" x14ac:dyDescent="0.2">
      <c r="B17" s="23">
        <f>B16+1</f>
        <v>8</v>
      </c>
      <c r="C17" s="8">
        <v>2012</v>
      </c>
      <c r="D17" s="8">
        <v>5</v>
      </c>
      <c r="E17" s="9" t="s">
        <v>44</v>
      </c>
      <c r="F17" s="9" t="s">
        <v>45</v>
      </c>
      <c r="G17" s="8" t="s">
        <v>46</v>
      </c>
      <c r="H17" s="8">
        <v>1</v>
      </c>
      <c r="I17" s="10">
        <v>9419.5300000000007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47</v>
      </c>
    </row>
    <row r="18" spans="1:17" ht="22.5" x14ac:dyDescent="0.2">
      <c r="B18" s="23">
        <f>B17+1</f>
        <v>9</v>
      </c>
      <c r="C18" s="8">
        <v>2012</v>
      </c>
      <c r="D18" s="8">
        <v>12</v>
      </c>
      <c r="E18" s="9" t="s">
        <v>43</v>
      </c>
      <c r="F18" s="9" t="s">
        <v>36</v>
      </c>
      <c r="G18" s="8" t="s">
        <v>33</v>
      </c>
      <c r="H18" s="8">
        <v>0</v>
      </c>
      <c r="I18" s="10">
        <v>716.92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37</v>
      </c>
    </row>
    <row r="19" spans="1:17" ht="33.75" x14ac:dyDescent="0.2">
      <c r="B19" s="23">
        <f>B18+1</f>
        <v>10</v>
      </c>
      <c r="C19" s="8">
        <v>2012</v>
      </c>
      <c r="D19" s="8">
        <v>12</v>
      </c>
      <c r="E19" s="9" t="s">
        <v>43</v>
      </c>
      <c r="F19" s="9" t="s">
        <v>38</v>
      </c>
      <c r="G19" s="8" t="s">
        <v>33</v>
      </c>
      <c r="H19" s="8">
        <v>0</v>
      </c>
      <c r="I19" s="10">
        <v>677.1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37</v>
      </c>
    </row>
    <row r="20" spans="1:17" ht="12" x14ac:dyDescent="0.2">
      <c r="A20" s="17"/>
      <c r="B20" s="3"/>
      <c r="C20" s="3"/>
      <c r="D20" s="11"/>
      <c r="E20" s="11"/>
      <c r="F20" s="11"/>
      <c r="G20" s="11"/>
      <c r="H20" s="11"/>
      <c r="I20" s="12">
        <f>SUM($I$10:$I$19)</f>
        <v>80688.98000000001</v>
      </c>
      <c r="J20" s="13" t="e">
        <f>SUM($J$10:$J$19)</f>
        <v>#NAME?</v>
      </c>
      <c r="K20" s="13" t="e">
        <f>SUM($K$10:$K$19)</f>
        <v>#NAME?</v>
      </c>
      <c r="L20" s="13" t="e">
        <f>SUM($L$10:$L$19)</f>
        <v>#NAME?</v>
      </c>
      <c r="M20" s="13" t="e">
        <f>SUM($M$10:$M$19)</f>
        <v>#NAME?</v>
      </c>
      <c r="N20" s="13" t="e">
        <f>SUM($N$10:$N$19)</f>
        <v>#NAME?</v>
      </c>
      <c r="O20" s="13"/>
      <c r="P20" s="13"/>
      <c r="Q20" s="13"/>
    </row>
    <row r="23" spans="1:17" x14ac:dyDescent="0.2">
      <c r="B23" s="1" t="str">
        <f>XLRPARAMS_comment</f>
        <v/>
      </c>
    </row>
    <row r="25" spans="1:17" ht="12.75" x14ac:dyDescent="0.2">
      <c r="B25" s="18"/>
      <c r="C25" s="18"/>
    </row>
    <row r="26" spans="1:17" ht="12.75" x14ac:dyDescent="0.2">
      <c r="B26" s="18" t="s">
        <v>57</v>
      </c>
      <c r="C26" s="18"/>
    </row>
    <row r="27" spans="1:17" ht="12.75" x14ac:dyDescent="0.2">
      <c r="B27" s="4"/>
      <c r="C27" s="4"/>
    </row>
    <row r="28" spans="1:17" x14ac:dyDescent="0.2">
      <c r="B28" s="1" t="s">
        <v>21</v>
      </c>
    </row>
    <row r="30" spans="1:17" x14ac:dyDescent="0.2">
      <c r="C30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5" priority="6" stopIfTrue="1" operator="notEqual">
      <formula>0</formula>
    </cfRule>
  </conditionalFormatting>
  <conditionalFormatting sqref="D4:E6 B10:Q19">
    <cfRule type="expression" dxfId="4" priority="5" stopIfTrue="1">
      <formula>#REF!='TRUE'</formula>
    </cfRule>
  </conditionalFormatting>
  <conditionalFormatting sqref="B20:C20">
    <cfRule type="expression" dxfId="3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28"/>
  <sheetViews>
    <sheetView workbookViewId="0">
      <selection activeCell="U17" sqref="U17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10А по ул. ТРАНСПОРТНАЯ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01.02.2010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01.02.2010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s="17" customFormat="1" ht="22.5" x14ac:dyDescent="0.2">
      <c r="A10" s="1"/>
      <c r="B10" s="23">
        <v>1</v>
      </c>
      <c r="C10" s="8">
        <v>2011</v>
      </c>
      <c r="D10" s="8">
        <v>1</v>
      </c>
      <c r="E10" s="9" t="s">
        <v>48</v>
      </c>
      <c r="F10" s="9" t="s">
        <v>49</v>
      </c>
      <c r="G10" s="8" t="s">
        <v>46</v>
      </c>
      <c r="H10" s="8">
        <v>1</v>
      </c>
      <c r="I10" s="10">
        <v>1516.4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37</v>
      </c>
      <c r="R10" s="14"/>
      <c r="S10" s="15"/>
      <c r="T10" s="15"/>
      <c r="U10" s="16"/>
      <c r="V10" s="16"/>
      <c r="W10" s="16"/>
      <c r="X10" s="15"/>
      <c r="Y10" s="15"/>
      <c r="Z10" s="15"/>
    </row>
    <row r="11" spans="1:26" ht="22.5" x14ac:dyDescent="0.2">
      <c r="B11" s="23">
        <f>B10+1</f>
        <v>2</v>
      </c>
      <c r="C11" s="8">
        <v>2011</v>
      </c>
      <c r="D11" s="8">
        <v>2</v>
      </c>
      <c r="E11" s="9"/>
      <c r="F11" s="9" t="s">
        <v>50</v>
      </c>
      <c r="G11" s="8" t="s">
        <v>30</v>
      </c>
      <c r="H11" s="8">
        <v>52.6</v>
      </c>
      <c r="I11" s="10">
        <v>3064.11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37</v>
      </c>
    </row>
    <row r="12" spans="1:26" ht="22.5" x14ac:dyDescent="0.2">
      <c r="B12" s="23">
        <f>B11+1</f>
        <v>3</v>
      </c>
      <c r="C12" s="8">
        <v>2011</v>
      </c>
      <c r="D12" s="8">
        <v>3</v>
      </c>
      <c r="E12" s="9" t="s">
        <v>44</v>
      </c>
      <c r="F12" s="9" t="s">
        <v>50</v>
      </c>
      <c r="G12" s="8" t="s">
        <v>30</v>
      </c>
      <c r="H12" s="8">
        <v>22</v>
      </c>
      <c r="I12" s="10">
        <v>1281.56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37</v>
      </c>
    </row>
    <row r="13" spans="1:26" ht="22.5" x14ac:dyDescent="0.2">
      <c r="B13" s="23">
        <f>B12+1</f>
        <v>4</v>
      </c>
      <c r="C13" s="8">
        <v>2011</v>
      </c>
      <c r="D13" s="8">
        <v>6</v>
      </c>
      <c r="E13" s="9" t="s">
        <v>51</v>
      </c>
      <c r="F13" s="9" t="s">
        <v>52</v>
      </c>
      <c r="G13" s="8" t="s">
        <v>30</v>
      </c>
      <c r="H13" s="8">
        <v>339</v>
      </c>
      <c r="I13" s="10">
        <v>7639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37</v>
      </c>
    </row>
    <row r="14" spans="1:26" ht="22.5" x14ac:dyDescent="0.2">
      <c r="B14" s="23">
        <f>B13+1</f>
        <v>5</v>
      </c>
      <c r="C14" s="8">
        <v>2011</v>
      </c>
      <c r="D14" s="8">
        <v>12</v>
      </c>
      <c r="E14" s="9" t="s">
        <v>53</v>
      </c>
      <c r="F14" s="9" t="s">
        <v>50</v>
      </c>
      <c r="G14" s="8" t="s">
        <v>30</v>
      </c>
      <c r="H14" s="8">
        <v>6</v>
      </c>
      <c r="I14" s="10">
        <v>256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37</v>
      </c>
    </row>
    <row r="15" spans="1:26" ht="22.5" x14ac:dyDescent="0.2">
      <c r="B15" s="23">
        <f t="shared" ref="B15:B17" si="0">B14+1</f>
        <v>6</v>
      </c>
      <c r="C15" s="8">
        <v>2012</v>
      </c>
      <c r="D15" s="8">
        <v>6</v>
      </c>
      <c r="E15" s="9" t="s">
        <v>44</v>
      </c>
      <c r="F15" s="9" t="s">
        <v>52</v>
      </c>
      <c r="G15" s="8" t="s">
        <v>30</v>
      </c>
      <c r="H15" s="8">
        <v>339</v>
      </c>
      <c r="I15" s="10">
        <v>10397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37</v>
      </c>
    </row>
    <row r="16" spans="1:26" x14ac:dyDescent="0.2">
      <c r="B16" s="23">
        <f t="shared" si="0"/>
        <v>7</v>
      </c>
      <c r="C16" s="8">
        <v>2012</v>
      </c>
      <c r="D16" s="8">
        <v>10</v>
      </c>
      <c r="E16" s="9" t="s">
        <v>56</v>
      </c>
      <c r="F16" s="9"/>
      <c r="G16" s="8" t="s">
        <v>46</v>
      </c>
      <c r="H16" s="8">
        <v>1</v>
      </c>
      <c r="I16" s="10">
        <v>91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37</v>
      </c>
    </row>
    <row r="17" spans="1:17" ht="33.75" x14ac:dyDescent="0.2">
      <c r="B17" s="23">
        <f t="shared" si="0"/>
        <v>8</v>
      </c>
      <c r="C17" s="8">
        <v>2012</v>
      </c>
      <c r="D17" s="8">
        <v>10</v>
      </c>
      <c r="E17" s="9" t="s">
        <v>54</v>
      </c>
      <c r="F17" s="9" t="s">
        <v>55</v>
      </c>
      <c r="G17" s="8" t="s">
        <v>30</v>
      </c>
      <c r="H17" s="8">
        <v>339</v>
      </c>
      <c r="I17" s="10">
        <v>4249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37</v>
      </c>
    </row>
    <row r="18" spans="1:17" ht="12" x14ac:dyDescent="0.2">
      <c r="A18" s="17"/>
      <c r="B18" s="3"/>
      <c r="C18" s="3"/>
      <c r="D18" s="11"/>
      <c r="E18" s="11"/>
      <c r="F18" s="11"/>
      <c r="G18" s="11"/>
      <c r="H18" s="11"/>
      <c r="I18" s="12"/>
      <c r="J18" s="13" t="e">
        <f>SUM($J$10:$J$17)</f>
        <v>#NAME?</v>
      </c>
      <c r="K18" s="13" t="e">
        <f>SUM($K$10:$K$17)</f>
        <v>#NAME?</v>
      </c>
      <c r="L18" s="13" t="e">
        <f>SUM($L$10:$L$17)</f>
        <v>#NAME?</v>
      </c>
      <c r="M18" s="13" t="e">
        <f>SUM($M$10:$M$17)</f>
        <v>#NAME?</v>
      </c>
      <c r="N18" s="13" t="e">
        <f>SUM($N$10:$N$17)</f>
        <v>#NAME?</v>
      </c>
      <c r="O18" s="13"/>
      <c r="P18" s="13"/>
      <c r="Q18" s="13"/>
    </row>
    <row r="20" spans="1:17" x14ac:dyDescent="0.2">
      <c r="B20" s="1" t="s">
        <v>19</v>
      </c>
    </row>
    <row r="23" spans="1:17" ht="12.75" x14ac:dyDescent="0.2">
      <c r="B23" s="18"/>
      <c r="C23" s="18"/>
    </row>
    <row r="24" spans="1:17" ht="12.75" x14ac:dyDescent="0.2">
      <c r="B24" s="18" t="s">
        <v>57</v>
      </c>
      <c r="C24" s="18"/>
    </row>
    <row r="25" spans="1:17" ht="12.75" x14ac:dyDescent="0.2">
      <c r="B25" s="4"/>
      <c r="C25" s="4"/>
    </row>
    <row r="26" spans="1:17" x14ac:dyDescent="0.2">
      <c r="B26" s="1" t="s">
        <v>21</v>
      </c>
    </row>
    <row r="28" spans="1:17" x14ac:dyDescent="0.2">
      <c r="C28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0:W10">
    <cfRule type="cellIs" dxfId="2" priority="6" stopIfTrue="1" operator="notEqual">
      <formula>0</formula>
    </cfRule>
  </conditionalFormatting>
  <conditionalFormatting sqref="D4:E6 B10:Q17">
    <cfRule type="expression" dxfId="1" priority="5" stopIfTrue="1">
      <formula>#REF!='TRUE'</formula>
    </cfRule>
  </conditionalFormatting>
  <conditionalFormatting sqref="B18:C18">
    <cfRule type="expression" dxfId="0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2013-02-12T05:11:24Z</dcterms:modified>
</cp:coreProperties>
</file>