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Ремонт!$A$10:$Q$13</definedName>
    <definedName name="detailRange3">Содержание!$A$10:$Q$18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7" i="3" l="1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8" i="3" s="1"/>
  <c r="M10" i="3"/>
  <c r="M18" i="3" s="1"/>
  <c r="L10" i="3"/>
  <c r="L18" i="3" s="1"/>
  <c r="K10" i="3"/>
  <c r="K18" i="3" s="1"/>
  <c r="J10" i="3"/>
  <c r="J18" i="3" s="1"/>
  <c r="B10" i="3"/>
  <c r="B11" i="3" s="1"/>
  <c r="B12" i="3" s="1"/>
  <c r="B13" i="3" s="1"/>
  <c r="B14" i="3" s="1"/>
  <c r="B15" i="3" s="1"/>
  <c r="B16" i="3" s="1"/>
  <c r="B17" i="3" s="1"/>
  <c r="I13" i="2"/>
  <c r="N12" i="2"/>
  <c r="M12" i="2"/>
  <c r="L12" i="2"/>
  <c r="K12" i="2"/>
  <c r="J12" i="2"/>
  <c r="N11" i="2"/>
  <c r="M11" i="2"/>
  <c r="L11" i="2"/>
  <c r="K11" i="2"/>
  <c r="J11" i="2"/>
  <c r="N10" i="2"/>
  <c r="N13" i="2" s="1"/>
  <c r="M10" i="2"/>
  <c r="M13" i="2" s="1"/>
  <c r="L10" i="2"/>
  <c r="L13" i="2" s="1"/>
  <c r="K10" i="2"/>
  <c r="K13" i="2" s="1"/>
  <c r="J10" i="2"/>
  <c r="J13" i="2" s="1"/>
  <c r="B10" i="2"/>
  <c r="B11" i="2" s="1"/>
  <c r="B12" i="2" s="1"/>
  <c r="B5" i="4"/>
  <c r="B5" i="3"/>
  <c r="B5" i="2"/>
  <c r="S3" i="3"/>
  <c r="S2" i="3"/>
  <c r="S3" i="2"/>
  <c r="S2" i="2"/>
  <c r="B6" i="3"/>
  <c r="B4" i="3"/>
  <c r="B16" i="2"/>
  <c r="B6" i="2"/>
  <c r="B4" i="2"/>
</calcChain>
</file>

<file path=xl/sharedStrings.xml><?xml version="1.0" encoding="utf-8"?>
<sst xmlns="http://schemas.openxmlformats.org/spreadsheetml/2006/main" count="96" uniqueCount="50">
  <si>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</si>
  <si>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</si>
  <si>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</si>
  <si>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</si>
  <si>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</si>
  <si>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</si>
  <si>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</si>
  <si>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</si>
  <si>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</si>
  <si>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</si>
  <si>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</si>
  <si>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</si>
  <si>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</si>
  <si>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</si>
  <si>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</si>
  <si>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</si>
  <si>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</si>
  <si>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</si>
  <si>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</si>
  <si>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</si>
  <si>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</si>
  <si>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</si>
  <si>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</si>
  <si>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</si>
  <si>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127 по ул. КАЛИНИНА</t>
  </si>
  <si>
    <t>за период c 01.08.2012 по 31.12.2012</t>
  </si>
  <si>
    <t/>
  </si>
  <si>
    <t>Управляющая компания ООО "УК "Западное" с 01.08.2012</t>
  </si>
  <si>
    <t>кв.5</t>
  </si>
  <si>
    <t>Смена отдельных участков трубопроводов D 20 (отопление)</t>
  </si>
  <si>
    <t>м.</t>
  </si>
  <si>
    <t>Выполнено</t>
  </si>
  <si>
    <t>За 5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</si>
  <si>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</si>
  <si>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</si>
  <si>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</si>
  <si>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подъезд 2, применительно ремонт козырька</t>
  </si>
  <si>
    <t>Ремонт штукатурки потолков /ремонт низа балконной плиты, нижней части</t>
  </si>
  <si>
    <t>фасад</t>
  </si>
  <si>
    <t>Навеска водосточных труб</t>
  </si>
  <si>
    <t>п.м.</t>
  </si>
  <si>
    <t>подвал, запитка с промывкой системы ЦО</t>
  </si>
  <si>
    <t>Слив и наполнение водой системы отопления без осмотра системы</t>
  </si>
  <si>
    <t>подъезд 2, смена ламп</t>
  </si>
  <si>
    <t>Электромонтажные работы</t>
  </si>
  <si>
    <t>шт.</t>
  </si>
  <si>
    <t>кв.54</t>
  </si>
  <si>
    <t>Ликвидация воздушных пробок</t>
  </si>
  <si>
    <t>ликвидация воздушных пробок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</si>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</sst>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3"/>
  <sheetViews>
    <sheetView tabSelected="1" workbookViewId="0">
      <selection activeCell="B19" sqref="B1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127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01.08.2012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01.08.2012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2012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4</v>
      </c>
      <c r="I10" s="10">
        <v>3827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2012</v>
      </c>
      <c r="D11" s="8">
        <v>12</v>
      </c>
      <c r="E11" s="9" t="s">
        <v>32</v>
      </c>
      <c r="F11" s="9" t="s">
        <v>33</v>
      </c>
      <c r="G11" s="8" t="s">
        <v>34</v>
      </c>
      <c r="H11" s="8">
        <v>0</v>
      </c>
      <c r="I11" s="10">
        <v>2182.77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2012</v>
      </c>
      <c r="D12" s="8">
        <v>12</v>
      </c>
      <c r="E12" s="9" t="s">
        <v>32</v>
      </c>
      <c r="F12" s="9" t="s">
        <v>35</v>
      </c>
      <c r="G12" s="8" t="s">
        <v>34</v>
      </c>
      <c r="H12" s="8">
        <v>0</v>
      </c>
      <c r="I12" s="10">
        <v>2061.5100000000002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12" x14ac:dyDescent="0.2">
      <c r="A13" s="17"/>
      <c r="B13" s="3"/>
      <c r="C13" s="3"/>
      <c r="D13" s="11"/>
      <c r="E13" s="11"/>
      <c r="F13" s="11"/>
      <c r="G13" s="11"/>
      <c r="H13" s="11"/>
      <c r="I13" s="12">
        <f>SUM($I$10:$I$12)</f>
        <v>8071.2800000000007</v>
      </c>
      <c r="J13" s="13" t="e">
        <f>SUM($J$10:$J$12)</f>
        <v>#NAME?</v>
      </c>
      <c r="K13" s="13" t="e">
        <f>SUM($K$10:$K$12)</f>
        <v>#NAME?</v>
      </c>
      <c r="L13" s="13" t="e">
        <f>SUM($L$10:$L$12)</f>
        <v>#NAME?</v>
      </c>
      <c r="M13" s="13" t="e">
        <f>SUM($M$10:$M$12)</f>
        <v>#NAME?</v>
      </c>
      <c r="N13" s="13" t="e">
        <f>SUM($N$10:$N$12)</f>
        <v>#NAME?</v>
      </c>
      <c r="O13" s="13"/>
      <c r="P13" s="13"/>
      <c r="Q13" s="13"/>
    </row>
    <row r="16" spans="1:26" x14ac:dyDescent="0.2">
      <c r="B16" s="1" t="str">
        <f>XLRPARAMS_comment</f>
        <v/>
      </c>
    </row>
    <row r="18" spans="2:3" ht="12.75" x14ac:dyDescent="0.2">
      <c r="B18" s="18"/>
      <c r="C18" s="18"/>
    </row>
    <row r="19" spans="2:3" ht="12.75" x14ac:dyDescent="0.2">
      <c r="B19" s="18" t="s">
        <v>49</v>
      </c>
      <c r="C19" s="18"/>
    </row>
    <row r="20" spans="2:3" ht="12.75" x14ac:dyDescent="0.2">
      <c r="B20" s="4"/>
      <c r="C20" s="4"/>
    </row>
    <row r="21" spans="2:3" x14ac:dyDescent="0.2">
      <c r="B21" s="1" t="s">
        <v>21</v>
      </c>
    </row>
    <row r="23" spans="2:3" x14ac:dyDescent="0.2">
      <c r="C2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2">
    <cfRule type="expression" dxfId="4" priority="5" stopIfTrue="1">
      <formula>#REF!='TRUE'</formula>
    </cfRule>
  </conditionalFormatting>
  <conditionalFormatting sqref="B13:C13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8"/>
  <sheetViews>
    <sheetView workbookViewId="0">
      <selection activeCell="R26" sqref="R2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127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01.08.2012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01.08.2012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2012</v>
      </c>
      <c r="D10" s="8">
        <v>10</v>
      </c>
      <c r="E10" s="9" t="s">
        <v>36</v>
      </c>
      <c r="F10" s="9" t="s">
        <v>37</v>
      </c>
      <c r="G10" s="8" t="s">
        <v>34</v>
      </c>
      <c r="H10" s="8">
        <v>2.5</v>
      </c>
      <c r="I10" s="10">
        <v>1737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12" x14ac:dyDescent="0.2">
      <c r="A11" s="1"/>
      <c r="B11" s="23">
        <f>B10+1</f>
        <v>2</v>
      </c>
      <c r="C11" s="8">
        <v>2012</v>
      </c>
      <c r="D11" s="8">
        <v>10</v>
      </c>
      <c r="E11" s="9" t="s">
        <v>38</v>
      </c>
      <c r="F11" s="9" t="s">
        <v>39</v>
      </c>
      <c r="G11" s="8" t="s">
        <v>40</v>
      </c>
      <c r="H11" s="8">
        <v>17</v>
      </c>
      <c r="I11" s="10">
        <v>8258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2012</v>
      </c>
      <c r="D12" s="8">
        <v>10</v>
      </c>
      <c r="E12" s="9" t="s">
        <v>41</v>
      </c>
      <c r="F12" s="9" t="s">
        <v>42</v>
      </c>
      <c r="G12" s="8" t="s">
        <v>40</v>
      </c>
      <c r="H12" s="8">
        <v>1209</v>
      </c>
      <c r="I12" s="10">
        <v>13675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x14ac:dyDescent="0.2">
      <c r="B13" s="23">
        <f>B12+1</f>
        <v>4</v>
      </c>
      <c r="C13" s="8">
        <v>2012</v>
      </c>
      <c r="D13" s="8">
        <v>10</v>
      </c>
      <c r="E13" s="9" t="s">
        <v>43</v>
      </c>
      <c r="F13" s="9" t="s">
        <v>44</v>
      </c>
      <c r="G13" s="8" t="s">
        <v>45</v>
      </c>
      <c r="H13" s="8">
        <v>2</v>
      </c>
      <c r="I13" s="10">
        <v>34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x14ac:dyDescent="0.2">
      <c r="B14" s="23">
        <f>B13+1</f>
        <v>5</v>
      </c>
      <c r="C14" s="8">
        <v>2012</v>
      </c>
      <c r="D14" s="8">
        <v>11</v>
      </c>
      <c r="E14" s="9" t="s">
        <v>43</v>
      </c>
      <c r="F14" s="9" t="s">
        <v>44</v>
      </c>
      <c r="G14" s="8" t="s">
        <v>45</v>
      </c>
      <c r="H14" s="8">
        <v>1</v>
      </c>
      <c r="I14" s="10">
        <v>17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x14ac:dyDescent="0.2">
      <c r="B15" s="23">
        <f>B14+1</f>
        <v>6</v>
      </c>
      <c r="C15" s="8">
        <v>2012</v>
      </c>
      <c r="D15" s="8">
        <v>11</v>
      </c>
      <c r="E15" s="9" t="s">
        <v>46</v>
      </c>
      <c r="F15" s="9" t="s">
        <v>39</v>
      </c>
      <c r="G15" s="8" t="s">
        <v>40</v>
      </c>
      <c r="H15" s="8">
        <v>15</v>
      </c>
      <c r="I15" s="10">
        <v>4911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x14ac:dyDescent="0.2">
      <c r="B16" s="23">
        <f>B15+1</f>
        <v>7</v>
      </c>
      <c r="C16" s="8">
        <v>2012</v>
      </c>
      <c r="D16" s="8">
        <v>11</v>
      </c>
      <c r="E16" s="9"/>
      <c r="F16" s="9" t="s">
        <v>47</v>
      </c>
      <c r="G16" s="8" t="s">
        <v>45</v>
      </c>
      <c r="H16" s="8">
        <v>10</v>
      </c>
      <c r="I16" s="10">
        <v>1049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>B16+1</f>
        <v>8</v>
      </c>
      <c r="C17" s="8">
        <v>2012</v>
      </c>
      <c r="D17" s="8">
        <v>12</v>
      </c>
      <c r="E17" s="9" t="s">
        <v>48</v>
      </c>
      <c r="F17" s="9" t="s">
        <v>47</v>
      </c>
      <c r="G17" s="8" t="s">
        <v>45</v>
      </c>
      <c r="H17" s="8">
        <v>25</v>
      </c>
      <c r="I17" s="10">
        <v>1598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/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0" spans="1:17" x14ac:dyDescent="0.2">
      <c r="B20" s="1" t="s">
        <v>19</v>
      </c>
    </row>
    <row r="23" spans="1:17" ht="12.75" x14ac:dyDescent="0.2">
      <c r="B23" s="18"/>
      <c r="C23" s="18"/>
    </row>
    <row r="24" spans="1:17" ht="12.75" x14ac:dyDescent="0.2">
      <c r="B24" s="18" t="s">
        <v>49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17">
    <cfRule type="expression" dxfId="1" priority="5" stopIfTrue="1">
      <formula>#REF!='TRUE'</formula>
    </cfRule>
  </conditionalFormatting>
  <conditionalFormatting sqref="B18:C18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2013-02-11T09:17:06Z</dcterms:modified>
</cp:coreProperties>
</file>