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Ремонт!$A$10:$Q$43</definedName>
    <definedName name="detailRange3">Содержание!$A$10:$Q$54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53" i="3" l="1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4" i="3" s="1"/>
  <c r="M10" i="3"/>
  <c r="M54" i="3" s="1"/>
  <c r="L10" i="3"/>
  <c r="L54" i="3" s="1"/>
  <c r="K10" i="3"/>
  <c r="K54" i="3" s="1"/>
  <c r="J10" i="3"/>
  <c r="J54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I43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3" i="2" s="1"/>
  <c r="M10" i="2"/>
  <c r="M43" i="2" s="1"/>
  <c r="L10" i="2"/>
  <c r="L43" i="2" s="1"/>
  <c r="K10" i="2"/>
  <c r="K43" i="2" s="1"/>
  <c r="J10" i="2"/>
  <c r="J43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5" i="4"/>
  <c r="B5" i="3"/>
  <c r="B5" i="2"/>
  <c r="S3" i="3"/>
  <c r="S2" i="3"/>
  <c r="S3" i="2"/>
  <c r="S2" i="2"/>
  <c r="B6" i="3"/>
  <c r="B4" i="3"/>
  <c r="B46" i="2"/>
  <c r="B6" i="2"/>
  <c r="B4" i="2"/>
</calcChain>
</file>

<file path=xl/sharedStrings.xml><?xml version="1.0" encoding="utf-8"?>
<sst xmlns="http://schemas.openxmlformats.org/spreadsheetml/2006/main" count="358" uniqueCount="147">
  <si>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</si>
  <si>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</si>
  <si>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</si>
  <si>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</si>
  <si>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</si>
  <si>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</si>
  <si>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</si>
  <si>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</si>
  <si>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</si>
  <si>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</si>
  <si>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</si>
  <si>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</si>
  <si>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</si>
  <si>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</si>
  <si>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</si>
  <si>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</si>
  <si>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</si>
  <si>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</si>
  <si>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</si>
  <si>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</si>
  <si>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</si>
  <si>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</si>
  <si>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</si>
  <si>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</si>
  <si>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186/2 по ул. С.ШИЛО</t>
  </si>
  <si>
    <t>за период c 01.03.2010 по 31.12.2012</t>
  </si>
  <si>
    <t/>
  </si>
  <si>
    <t>Управляющая компания ООО "УК "Западное" с 01.03.2010</t>
  </si>
  <si>
    <t>кв64,65</t>
  </si>
  <si>
    <t>Смена рулонных кровель из наплавляемых материалов в 1 слой</t>
  </si>
  <si>
    <t>кв.м</t>
  </si>
  <si>
    <t>Выполнено.</t>
  </si>
  <si>
    <t>ввод ХВС</t>
  </si>
  <si>
    <t>Смена задвижек D до 100мм</t>
  </si>
  <si>
    <t>шт.</t>
  </si>
  <si>
    <t>Выполнено по АДС 05</t>
  </si>
  <si>
    <t>кв.18-20</t>
  </si>
  <si>
    <t>Смена труб канализации Ф до 100мм</t>
  </si>
  <si>
    <t>п.м.</t>
  </si>
  <si>
    <t>Выполнено.Аварийная ситуация №1004.</t>
  </si>
  <si>
    <t>кв.24</t>
  </si>
  <si>
    <t>Выполнено по предписанию ГЖИ.</t>
  </si>
  <si>
    <t>кв.58 подвал</t>
  </si>
  <si>
    <t>Смена отдельных участков трубопроводов D 25 (ГВС)</t>
  </si>
  <si>
    <t>Выполнено аварийная ситуация № 893.</t>
  </si>
  <si>
    <t>подвал</t>
  </si>
  <si>
    <t>Выполнено, предпис. ГЖИ</t>
  </si>
  <si>
    <t>За 10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</si>
  <si>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</si>
  <si>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</si>
  <si>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</si>
  <si>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кв.2</t>
  </si>
  <si>
    <t>Выполнено по АДС - 05</t>
  </si>
  <si>
    <t>кв.79</t>
  </si>
  <si>
    <t>Выполнено по АДС-05</t>
  </si>
  <si>
    <t>подъезд 6</t>
  </si>
  <si>
    <t>Ремонт каменных ступеней</t>
  </si>
  <si>
    <t>Потокол приоритетности</t>
  </si>
  <si>
    <t>кв.40,78</t>
  </si>
  <si>
    <t>Установка водомерного узла учета</t>
  </si>
  <si>
    <t>Выполнено МУП "Упрпвление"Водоканал"</t>
  </si>
  <si>
    <t>3 подъезд</t>
  </si>
  <si>
    <t>Обращение жит. №1804 от 22.12.2010г.Выполнено</t>
  </si>
  <si>
    <t>кв.66-69 подвал</t>
  </si>
  <si>
    <t>Смена отдельных участков трубопроводов D32мм (ГВС)</t>
  </si>
  <si>
    <t>Выполнено АДС-05</t>
  </si>
  <si>
    <t>подвал ПРименительно  D75,32,25</t>
  </si>
  <si>
    <t>Смена отдельных участков трубопроводов до D100 мм (ГВС)</t>
  </si>
  <si>
    <t>Обращение жит. № 1300 от 15.06.2011г. Перенос с октября Выполнено</t>
  </si>
  <si>
    <t>За 12 месяцев</t>
  </si>
  <si>
    <t>кв.32 подвал</t>
  </si>
  <si>
    <t>АДС-05, выполнено</t>
  </si>
  <si>
    <t>подвал, применительно ХВСф80мм</t>
  </si>
  <si>
    <t>кв.32, применительно ХВС ф76мм</t>
  </si>
  <si>
    <t>кв. 66 Применительно ХВС</t>
  </si>
  <si>
    <t>Протокол приоритетности, выполнено</t>
  </si>
  <si>
    <t>кв. 66</t>
  </si>
  <si>
    <t>Протокол приоритетности , выполнено</t>
  </si>
  <si>
    <t>подвал, применительно ф50мм</t>
  </si>
  <si>
    <t>Проверка и ремонт теплообменника с гид. Испытаниями</t>
  </si>
  <si>
    <t>подвал, применительно установка циркуляционного насоса</t>
  </si>
  <si>
    <t>Установка насосов ручных</t>
  </si>
  <si>
    <t>кв.39,40</t>
  </si>
  <si>
    <t>Обращение жит. № 487 от 22.03.2012г., выполнено</t>
  </si>
  <si>
    <t>кровля в районе ливнестока</t>
  </si>
  <si>
    <t>территория, изготовление и установка ограждения</t>
  </si>
  <si>
    <t>м.</t>
  </si>
  <si>
    <t>кв.29</t>
  </si>
  <si>
    <t>Устройство отмостки из асфальтобетона</t>
  </si>
  <si>
    <t>Выполнено ИП Марценюк А.В.</t>
  </si>
  <si>
    <t>ЦО</t>
  </si>
  <si>
    <t>Гидравлические испытания трубопровода Ф до 100мм</t>
  </si>
  <si>
    <t>Дезинсекция помещений</t>
  </si>
  <si>
    <t>Выполнено подрядной организацией ООО "Центр Сфера". Акт № 10</t>
  </si>
  <si>
    <t>ввод ЦО</t>
  </si>
  <si>
    <t>Применительно смена сопла</t>
  </si>
  <si>
    <t>Установка заглушек на трубопроводах диаметром до 50мм</t>
  </si>
  <si>
    <t>Очистка канализационной сети (внутренней)</t>
  </si>
  <si>
    <t>кв. 18 подвал</t>
  </si>
  <si>
    <t>+ликвид.возд.пробок</t>
  </si>
  <si>
    <t>Ремонт запорной арматуры без снятия с места D 25 мм ЦО</t>
  </si>
  <si>
    <t>подъезд 1 Применительно ремонт</t>
  </si>
  <si>
    <t>Установка скамейки</t>
  </si>
  <si>
    <t>Применительно укрепление свесов</t>
  </si>
  <si>
    <t>Устройство свесов</t>
  </si>
  <si>
    <t>Применительно установка крана</t>
  </si>
  <si>
    <t>Установка вентиля D до 32 мм</t>
  </si>
  <si>
    <t>кв.40, прочистка-1шт,проверка-2шт.</t>
  </si>
  <si>
    <t>Прочистка вентканалов</t>
  </si>
  <si>
    <t>Выполнено подрядной орг-ей ООО "ПАРТЭК"</t>
  </si>
  <si>
    <t>подвал Применительно D89,D25</t>
  </si>
  <si>
    <t>Смена отдельных участков трубопорводов D 100 (отопление)</t>
  </si>
  <si>
    <t>подвал Применительно переход ЦК</t>
  </si>
  <si>
    <t>Установка заглушек на трубопроводе диаметром 100мм</t>
  </si>
  <si>
    <t>Применительно внутр.система ЦО</t>
  </si>
  <si>
    <t>Применительно подвал</t>
  </si>
  <si>
    <t>Выполнено подрядной орг-ей ИП Шубин А.С.</t>
  </si>
  <si>
    <t>Ремонт цементной стяжки парапетов</t>
  </si>
  <si>
    <t>Применительно устройство доски объявления</t>
  </si>
  <si>
    <t>Устройство подоконных досок из ПВХ до 0,51 м в камен.стенах</t>
  </si>
  <si>
    <t>подвал ЦО</t>
  </si>
  <si>
    <t>Ремонт задвижки D до 100 мм без снятия с места</t>
  </si>
  <si>
    <t>кв.66</t>
  </si>
  <si>
    <t>подъезд 2,3</t>
  </si>
  <si>
    <t>Применительно ремонт двери выхода на кровлю</t>
  </si>
  <si>
    <t>Ремонт дверного блока</t>
  </si>
  <si>
    <t>подвал, применительно ф80мм</t>
  </si>
  <si>
    <t>Очистка помещения от мусора</t>
  </si>
  <si>
    <t>тн</t>
  </si>
  <si>
    <t>подвал, применительно отключение системы ЦО</t>
  </si>
  <si>
    <t>подвал, применительно кладка опор</t>
  </si>
  <si>
    <t>Ремонт  кирпичной кладки</t>
  </si>
  <si>
    <t>куб.м.</t>
  </si>
  <si>
    <t>кровля</t>
  </si>
  <si>
    <t>Очистка кровли, козырьков, желобов и свесов от мусора</t>
  </si>
  <si>
    <t>лестничные клетки, применительно смена ламп</t>
  </si>
  <si>
    <t>Электромонтажные работы</t>
  </si>
  <si>
    <t>подвал, применительно запитка с промывкой ЦО</t>
  </si>
  <si>
    <t>Слив и наполнение водой системы отопления без осмотра системы</t>
  </si>
  <si>
    <t>Применительно прочистка труб ливнестока</t>
  </si>
  <si>
    <t>подъезд 2 и подвал, смена ламп</t>
  </si>
  <si>
    <t>подъезды, смена ламп</t>
  </si>
  <si>
    <t>подвал, изготовление и установка решеток</t>
  </si>
  <si>
    <t>Установка решеток продухов</t>
  </si>
  <si>
    <t>подъезды, смена пружин</t>
  </si>
  <si>
    <t>Директор ООО "УК "Западное"_________________________________О.А.Давыдов</t>
  </si>
  <si>
    <t xml:space="preserve">Ремонт подъезда 5 этажного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</si>
</sst>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3"/>
  <sheetViews>
    <sheetView workbookViewId="0">
      <selection activeCell="F24" sqref="F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186/2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38.1</v>
      </c>
      <c r="I10" s="10">
        <v>11870.19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1</v>
      </c>
      <c r="I11" s="10">
        <v>4377.2700000000004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8</v>
      </c>
      <c r="E12" s="9" t="s">
        <v>36</v>
      </c>
      <c r="F12" s="9" t="s">
        <v>37</v>
      </c>
      <c r="G12" s="8" t="s">
        <v>38</v>
      </c>
      <c r="H12" s="8">
        <v>6</v>
      </c>
      <c r="I12" s="10">
        <v>2549.98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22.5" x14ac:dyDescent="0.2">
      <c r="B13" s="23">
        <f>B12+1</f>
        <v>4</v>
      </c>
      <c r="C13" s="8">
        <v>2010</v>
      </c>
      <c r="D13" s="8">
        <v>8</v>
      </c>
      <c r="E13" s="9" t="s">
        <v>40</v>
      </c>
      <c r="F13" s="9" t="s">
        <v>29</v>
      </c>
      <c r="G13" s="8" t="s">
        <v>30</v>
      </c>
      <c r="H13" s="8">
        <v>30</v>
      </c>
      <c r="I13" s="10">
        <v>4904.57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8</v>
      </c>
      <c r="E14" s="9" t="s">
        <v>42</v>
      </c>
      <c r="F14" s="9" t="s">
        <v>43</v>
      </c>
      <c r="G14" s="8" t="s">
        <v>38</v>
      </c>
      <c r="H14" s="8">
        <v>3</v>
      </c>
      <c r="I14" s="10">
        <v>869.97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44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45</v>
      </c>
      <c r="F15" s="9" t="s">
        <v>37</v>
      </c>
      <c r="G15" s="8" t="s">
        <v>38</v>
      </c>
      <c r="H15" s="8">
        <v>3</v>
      </c>
      <c r="I15" s="10">
        <v>1519.12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46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47</v>
      </c>
      <c r="F16" s="9" t="s">
        <v>48</v>
      </c>
      <c r="G16" s="8" t="s">
        <v>30</v>
      </c>
      <c r="H16" s="8">
        <v>0</v>
      </c>
      <c r="I16" s="10">
        <v>7233.33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49</v>
      </c>
    </row>
    <row r="17" spans="2:17" ht="33.75" x14ac:dyDescent="0.2">
      <c r="B17" s="23">
        <f>B16+1</f>
        <v>8</v>
      </c>
      <c r="C17" s="8">
        <v>2010</v>
      </c>
      <c r="D17" s="8">
        <v>12</v>
      </c>
      <c r="E17" s="9" t="s">
        <v>47</v>
      </c>
      <c r="F17" s="9" t="s">
        <v>50</v>
      </c>
      <c r="G17" s="8" t="s">
        <v>30</v>
      </c>
      <c r="H17" s="8">
        <v>0</v>
      </c>
      <c r="I17" s="10">
        <v>6382.35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49</v>
      </c>
    </row>
    <row r="18" spans="2:17" ht="22.5" x14ac:dyDescent="0.2">
      <c r="B18" s="23">
        <f>B17+1</f>
        <v>9</v>
      </c>
      <c r="C18" s="8">
        <v>2011</v>
      </c>
      <c r="D18" s="8">
        <v>2</v>
      </c>
      <c r="E18" s="9" t="s">
        <v>51</v>
      </c>
      <c r="F18" s="9" t="s">
        <v>37</v>
      </c>
      <c r="G18" s="8" t="s">
        <v>38</v>
      </c>
      <c r="H18" s="8">
        <v>3</v>
      </c>
      <c r="I18" s="10">
        <v>1630.86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52</v>
      </c>
    </row>
    <row r="19" spans="2:17" ht="22.5" x14ac:dyDescent="0.2">
      <c r="B19" s="23">
        <f>B18+1</f>
        <v>10</v>
      </c>
      <c r="C19" s="8">
        <v>2011</v>
      </c>
      <c r="D19" s="8">
        <v>3</v>
      </c>
      <c r="E19" s="9" t="s">
        <v>53</v>
      </c>
      <c r="F19" s="9" t="s">
        <v>37</v>
      </c>
      <c r="G19" s="8" t="s">
        <v>38</v>
      </c>
      <c r="H19" s="8">
        <v>3</v>
      </c>
      <c r="I19" s="10">
        <v>1735.77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54</v>
      </c>
    </row>
    <row r="20" spans="2:17" x14ac:dyDescent="0.2">
      <c r="B20" s="23">
        <f>B19+1</f>
        <v>11</v>
      </c>
      <c r="C20" s="8">
        <v>2011</v>
      </c>
      <c r="D20" s="8">
        <v>4</v>
      </c>
      <c r="E20" s="9" t="s">
        <v>55</v>
      </c>
      <c r="F20" s="9" t="s">
        <v>56</v>
      </c>
      <c r="G20" s="8" t="s">
        <v>34</v>
      </c>
      <c r="H20" s="8">
        <v>11.4</v>
      </c>
      <c r="I20" s="10">
        <v>2656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57</v>
      </c>
    </row>
    <row r="21" spans="2:17" ht="22.5" x14ac:dyDescent="0.2">
      <c r="B21" s="23">
        <f>B20+1</f>
        <v>12</v>
      </c>
      <c r="C21" s="8">
        <v>2011</v>
      </c>
      <c r="D21" s="8">
        <v>9</v>
      </c>
      <c r="E21" s="9" t="s">
        <v>58</v>
      </c>
      <c r="F21" s="9" t="s">
        <v>29</v>
      </c>
      <c r="G21" s="8" t="s">
        <v>30</v>
      </c>
      <c r="H21" s="8">
        <v>88.5</v>
      </c>
      <c r="I21" s="10">
        <v>17793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49</v>
      </c>
    </row>
    <row r="22" spans="2:17" x14ac:dyDescent="0.2">
      <c r="B22" s="23">
        <f>B21+1</f>
        <v>13</v>
      </c>
      <c r="C22" s="8">
        <v>2011</v>
      </c>
      <c r="D22" s="8">
        <v>11</v>
      </c>
      <c r="E22" s="9" t="s">
        <v>45</v>
      </c>
      <c r="F22" s="9" t="s">
        <v>59</v>
      </c>
      <c r="G22" s="8" t="s">
        <v>34</v>
      </c>
      <c r="H22" s="8">
        <v>1</v>
      </c>
      <c r="I22" s="10">
        <v>16249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60</v>
      </c>
    </row>
    <row r="23" spans="2:17" ht="22.5" x14ac:dyDescent="0.2">
      <c r="B23" s="23">
        <f>B22+1</f>
        <v>14</v>
      </c>
      <c r="C23" s="8">
        <v>2011</v>
      </c>
      <c r="D23" s="8">
        <v>11</v>
      </c>
      <c r="E23" s="9" t="s">
        <v>61</v>
      </c>
      <c r="F23" s="9" t="s">
        <v>146</v>
      </c>
      <c r="G23" s="8" t="s">
        <v>34</v>
      </c>
      <c r="H23" s="8">
        <v>1</v>
      </c>
      <c r="I23" s="10">
        <v>50549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62</v>
      </c>
    </row>
    <row r="24" spans="2:17" ht="22.5" x14ac:dyDescent="0.2">
      <c r="B24" s="23">
        <f>B23+1</f>
        <v>15</v>
      </c>
      <c r="C24" s="8">
        <v>2011</v>
      </c>
      <c r="D24" s="8">
        <v>12</v>
      </c>
      <c r="E24" s="9" t="s">
        <v>63</v>
      </c>
      <c r="F24" s="9" t="s">
        <v>64</v>
      </c>
      <c r="G24" s="8" t="s">
        <v>38</v>
      </c>
      <c r="H24" s="8">
        <v>4</v>
      </c>
      <c r="I24" s="10">
        <v>4018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65</v>
      </c>
    </row>
    <row r="25" spans="2:17" ht="22.5" x14ac:dyDescent="0.2">
      <c r="B25" s="23">
        <f>B24+1</f>
        <v>16</v>
      </c>
      <c r="C25" s="8">
        <v>2011</v>
      </c>
      <c r="D25" s="8">
        <v>12</v>
      </c>
      <c r="E25" s="9" t="s">
        <v>66</v>
      </c>
      <c r="F25" s="9" t="s">
        <v>67</v>
      </c>
      <c r="G25" s="8" t="s">
        <v>38</v>
      </c>
      <c r="H25" s="8">
        <v>52</v>
      </c>
      <c r="I25" s="10">
        <v>46261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68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69</v>
      </c>
      <c r="F26" s="9" t="s">
        <v>48</v>
      </c>
      <c r="G26" s="8" t="s">
        <v>30</v>
      </c>
      <c r="H26" s="8">
        <v>0</v>
      </c>
      <c r="I26" s="10">
        <v>9190.58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49</v>
      </c>
    </row>
    <row r="27" spans="2:17" ht="33.75" x14ac:dyDescent="0.2">
      <c r="B27" s="23">
        <f>B26+1</f>
        <v>18</v>
      </c>
      <c r="C27" s="8">
        <v>2011</v>
      </c>
      <c r="D27" s="8">
        <v>12</v>
      </c>
      <c r="E27" s="9" t="s">
        <v>69</v>
      </c>
      <c r="F27" s="9" t="s">
        <v>50</v>
      </c>
      <c r="G27" s="8" t="s">
        <v>30</v>
      </c>
      <c r="H27" s="8">
        <v>0</v>
      </c>
      <c r="I27" s="10">
        <v>8679.99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49</v>
      </c>
    </row>
    <row r="28" spans="2:17" ht="22.5" x14ac:dyDescent="0.2">
      <c r="B28" s="23">
        <f>B27+1</f>
        <v>19</v>
      </c>
      <c r="C28" s="8">
        <v>2012</v>
      </c>
      <c r="D28" s="8">
        <v>1</v>
      </c>
      <c r="E28" s="9" t="s">
        <v>70</v>
      </c>
      <c r="F28" s="9" t="s">
        <v>37</v>
      </c>
      <c r="G28" s="8" t="s">
        <v>38</v>
      </c>
      <c r="H28" s="8">
        <v>6</v>
      </c>
      <c r="I28" s="10">
        <v>3049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71</v>
      </c>
    </row>
    <row r="29" spans="2:17" ht="22.5" x14ac:dyDescent="0.2">
      <c r="B29" s="23">
        <f>B28+1</f>
        <v>20</v>
      </c>
      <c r="C29" s="8">
        <v>2012</v>
      </c>
      <c r="D29" s="8">
        <v>2</v>
      </c>
      <c r="E29" s="9" t="s">
        <v>72</v>
      </c>
      <c r="F29" s="9" t="s">
        <v>67</v>
      </c>
      <c r="G29" s="8" t="s">
        <v>38</v>
      </c>
      <c r="H29" s="8">
        <v>1</v>
      </c>
      <c r="I29" s="10">
        <v>4543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49</v>
      </c>
    </row>
    <row r="30" spans="2:17" ht="22.5" x14ac:dyDescent="0.2">
      <c r="B30" s="23">
        <f>B29+1</f>
        <v>21</v>
      </c>
      <c r="C30" s="8">
        <v>2012</v>
      </c>
      <c r="D30" s="8">
        <v>3</v>
      </c>
      <c r="E30" s="9" t="s">
        <v>73</v>
      </c>
      <c r="F30" s="9" t="s">
        <v>67</v>
      </c>
      <c r="G30" s="8" t="s">
        <v>38</v>
      </c>
      <c r="H30" s="8">
        <v>51.2</v>
      </c>
      <c r="I30" s="10">
        <v>31700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71</v>
      </c>
    </row>
    <row r="31" spans="2:17" ht="22.5" x14ac:dyDescent="0.2">
      <c r="B31" s="23">
        <f>B30+1</f>
        <v>22</v>
      </c>
      <c r="C31" s="8">
        <v>2012</v>
      </c>
      <c r="D31" s="8">
        <v>4</v>
      </c>
      <c r="E31" s="9" t="s">
        <v>74</v>
      </c>
      <c r="F31" s="9" t="s">
        <v>64</v>
      </c>
      <c r="G31" s="8" t="s">
        <v>38</v>
      </c>
      <c r="H31" s="8">
        <v>4</v>
      </c>
      <c r="I31" s="10">
        <v>4178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75</v>
      </c>
    </row>
    <row r="32" spans="2:17" ht="22.5" x14ac:dyDescent="0.2">
      <c r="B32" s="23">
        <f>B31+1</f>
        <v>23</v>
      </c>
      <c r="C32" s="8">
        <v>2012</v>
      </c>
      <c r="D32" s="8">
        <v>4</v>
      </c>
      <c r="E32" s="9" t="s">
        <v>76</v>
      </c>
      <c r="F32" s="9" t="s">
        <v>64</v>
      </c>
      <c r="G32" s="8" t="s">
        <v>38</v>
      </c>
      <c r="H32" s="8">
        <v>4</v>
      </c>
      <c r="I32" s="10">
        <v>6021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77</v>
      </c>
    </row>
    <row r="33" spans="1:17" ht="22.5" x14ac:dyDescent="0.2">
      <c r="B33" s="23">
        <f>B32+1</f>
        <v>24</v>
      </c>
      <c r="C33" s="8">
        <v>2012</v>
      </c>
      <c r="D33" s="8">
        <v>4</v>
      </c>
      <c r="E33" s="9" t="s">
        <v>78</v>
      </c>
      <c r="F33" s="9" t="s">
        <v>37</v>
      </c>
      <c r="G33" s="8" t="s">
        <v>38</v>
      </c>
      <c r="H33" s="8">
        <v>3</v>
      </c>
      <c r="I33" s="10">
        <v>2220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49</v>
      </c>
    </row>
    <row r="34" spans="1:17" ht="33.75" x14ac:dyDescent="0.2">
      <c r="B34" s="23">
        <f>B33+1</f>
        <v>25</v>
      </c>
      <c r="C34" s="8">
        <v>2012</v>
      </c>
      <c r="D34" s="8">
        <v>4</v>
      </c>
      <c r="E34" s="9" t="s">
        <v>45</v>
      </c>
      <c r="F34" s="9" t="s">
        <v>79</v>
      </c>
      <c r="G34" s="8" t="s">
        <v>34</v>
      </c>
      <c r="H34" s="8">
        <v>1</v>
      </c>
      <c r="I34" s="10">
        <v>26769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49</v>
      </c>
    </row>
    <row r="35" spans="1:17" ht="45" x14ac:dyDescent="0.2">
      <c r="B35" s="23">
        <f>B34+1</f>
        <v>26</v>
      </c>
      <c r="C35" s="8">
        <v>2012</v>
      </c>
      <c r="D35" s="8">
        <v>5</v>
      </c>
      <c r="E35" s="9" t="s">
        <v>80</v>
      </c>
      <c r="F35" s="9" t="s">
        <v>81</v>
      </c>
      <c r="G35" s="8" t="s">
        <v>34</v>
      </c>
      <c r="H35" s="8">
        <v>1</v>
      </c>
      <c r="I35" s="10">
        <v>15215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49</v>
      </c>
    </row>
    <row r="36" spans="1:17" ht="22.5" x14ac:dyDescent="0.2">
      <c r="B36" s="23">
        <f>B35+1</f>
        <v>27</v>
      </c>
      <c r="C36" s="8">
        <v>2012</v>
      </c>
      <c r="D36" s="8">
        <v>7</v>
      </c>
      <c r="E36" s="9" t="s">
        <v>82</v>
      </c>
      <c r="F36" s="9" t="s">
        <v>29</v>
      </c>
      <c r="G36" s="8" t="s">
        <v>30</v>
      </c>
      <c r="H36" s="8">
        <v>179.8</v>
      </c>
      <c r="I36" s="10">
        <v>28130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83</v>
      </c>
    </row>
    <row r="37" spans="1:17" ht="22.5" x14ac:dyDescent="0.2">
      <c r="B37" s="23">
        <f>B36+1</f>
        <v>28</v>
      </c>
      <c r="C37" s="8">
        <v>2012</v>
      </c>
      <c r="D37" s="8">
        <v>10</v>
      </c>
      <c r="E37" s="9" t="s">
        <v>84</v>
      </c>
      <c r="F37" s="9" t="s">
        <v>29</v>
      </c>
      <c r="G37" s="8" t="s">
        <v>30</v>
      </c>
      <c r="H37" s="8">
        <v>86.6</v>
      </c>
      <c r="I37" s="10">
        <v>29486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49</v>
      </c>
    </row>
    <row r="38" spans="1:17" ht="33.75" x14ac:dyDescent="0.2">
      <c r="B38" s="23">
        <f>B37+1</f>
        <v>29</v>
      </c>
      <c r="C38" s="8">
        <v>2012</v>
      </c>
      <c r="D38" s="8">
        <v>11</v>
      </c>
      <c r="E38" s="9" t="s">
        <v>85</v>
      </c>
      <c r="F38" s="9"/>
      <c r="G38" s="8" t="s">
        <v>86</v>
      </c>
      <c r="H38" s="8">
        <v>12</v>
      </c>
      <c r="I38" s="10">
        <v>2571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49</v>
      </c>
    </row>
    <row r="39" spans="1:17" ht="22.5" x14ac:dyDescent="0.2">
      <c r="B39" s="23">
        <f>B38+1</f>
        <v>30</v>
      </c>
      <c r="C39" s="8">
        <v>2012</v>
      </c>
      <c r="D39" s="8">
        <v>11</v>
      </c>
      <c r="E39" s="9" t="s">
        <v>87</v>
      </c>
      <c r="F39" s="9" t="s">
        <v>37</v>
      </c>
      <c r="G39" s="8" t="s">
        <v>38</v>
      </c>
      <c r="H39" s="8">
        <v>7.5</v>
      </c>
      <c r="I39" s="10">
        <v>1347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49</v>
      </c>
    </row>
    <row r="40" spans="1:17" ht="22.5" x14ac:dyDescent="0.2">
      <c r="B40" s="23">
        <f>B39+1</f>
        <v>31</v>
      </c>
      <c r="C40" s="8">
        <v>2012</v>
      </c>
      <c r="D40" s="8">
        <v>12</v>
      </c>
      <c r="E40" s="9" t="s">
        <v>69</v>
      </c>
      <c r="F40" s="9" t="s">
        <v>48</v>
      </c>
      <c r="G40" s="8" t="s">
        <v>30</v>
      </c>
      <c r="H40" s="8">
        <v>0</v>
      </c>
      <c r="I40" s="10">
        <v>9190.58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49</v>
      </c>
    </row>
    <row r="41" spans="1:17" ht="33.75" x14ac:dyDescent="0.2">
      <c r="B41" s="23">
        <f>B40+1</f>
        <v>32</v>
      </c>
      <c r="C41" s="8">
        <v>2012</v>
      </c>
      <c r="D41" s="8">
        <v>12</v>
      </c>
      <c r="E41" s="9" t="s">
        <v>69</v>
      </c>
      <c r="F41" s="9" t="s">
        <v>50</v>
      </c>
      <c r="G41" s="8" t="s">
        <v>30</v>
      </c>
      <c r="H41" s="8">
        <v>0</v>
      </c>
      <c r="I41" s="10">
        <v>8679.99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49</v>
      </c>
    </row>
    <row r="42" spans="1:17" ht="22.5" x14ac:dyDescent="0.2">
      <c r="B42" s="23">
        <f>B41+1</f>
        <v>33</v>
      </c>
      <c r="C42" s="8">
        <v>2012</v>
      </c>
      <c r="D42" s="8">
        <v>12</v>
      </c>
      <c r="E42" s="9"/>
      <c r="F42" s="9" t="s">
        <v>88</v>
      </c>
      <c r="G42" s="8" t="s">
        <v>30</v>
      </c>
      <c r="H42" s="8">
        <v>355</v>
      </c>
      <c r="I42" s="10">
        <v>180738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89</v>
      </c>
    </row>
    <row r="43" spans="1:17" ht="12" x14ac:dyDescent="0.2">
      <c r="A43" s="17"/>
      <c r="B43" s="3"/>
      <c r="C43" s="3"/>
      <c r="D43" s="11"/>
      <c r="E43" s="11"/>
      <c r="F43" s="11"/>
      <c r="G43" s="11"/>
      <c r="H43" s="11"/>
      <c r="I43" s="12">
        <f>SUM($I$10:$I$42)</f>
        <v>552307.55000000005</v>
      </c>
      <c r="J43" s="13" t="e">
        <f>SUM($J$10:$J$42)</f>
        <v>#NAME?</v>
      </c>
      <c r="K43" s="13" t="e">
        <f>SUM($K$10:$K$42)</f>
        <v>#NAME?</v>
      </c>
      <c r="L43" s="13" t="e">
        <f>SUM($L$10:$L$42)</f>
        <v>#NAME?</v>
      </c>
      <c r="M43" s="13" t="e">
        <f>SUM($M$10:$M$42)</f>
        <v>#NAME?</v>
      </c>
      <c r="N43" s="13" t="e">
        <f>SUM($N$10:$N$42)</f>
        <v>#NAME?</v>
      </c>
      <c r="O43" s="13"/>
      <c r="P43" s="13"/>
      <c r="Q43" s="13"/>
    </row>
    <row r="46" spans="1:17" x14ac:dyDescent="0.2">
      <c r="B46" s="1" t="str">
        <f>XLRPARAMS_comment</f>
        <v/>
      </c>
    </row>
    <row r="48" spans="1:17" ht="12.75" x14ac:dyDescent="0.2">
      <c r="B48" s="18"/>
      <c r="C48" s="18"/>
    </row>
    <row r="49" spans="2:3" ht="12.75" x14ac:dyDescent="0.2">
      <c r="B49" s="18" t="s">
        <v>145</v>
      </c>
      <c r="C49" s="18"/>
    </row>
    <row r="50" spans="2:3" ht="12.75" x14ac:dyDescent="0.2">
      <c r="B50" s="4"/>
      <c r="C50" s="4"/>
    </row>
    <row r="51" spans="2:3" x14ac:dyDescent="0.2">
      <c r="B51" s="1" t="s">
        <v>21</v>
      </c>
    </row>
    <row r="53" spans="2:3" x14ac:dyDescent="0.2">
      <c r="C5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42">
    <cfRule type="expression" dxfId="4" priority="5" stopIfTrue="1">
      <formula>#REF!='TRUE'</formula>
    </cfRule>
  </conditionalFormatting>
  <conditionalFormatting sqref="B43:C43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4"/>
  <sheetViews>
    <sheetView tabSelected="1" workbookViewId="0">
      <selection activeCell="U17" sqref="U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186/2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90</v>
      </c>
      <c r="F10" s="9" t="s">
        <v>91</v>
      </c>
      <c r="G10" s="8" t="s">
        <v>38</v>
      </c>
      <c r="H10" s="8">
        <v>1317</v>
      </c>
      <c r="I10" s="10">
        <v>32809.72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49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45</v>
      </c>
      <c r="F11" s="9" t="s">
        <v>92</v>
      </c>
      <c r="G11" s="8" t="s">
        <v>30</v>
      </c>
      <c r="H11" s="8">
        <v>800</v>
      </c>
      <c r="I11" s="10">
        <v>1784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93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94</v>
      </c>
      <c r="F12" s="9" t="s">
        <v>91</v>
      </c>
      <c r="G12" s="8" t="s">
        <v>38</v>
      </c>
      <c r="H12" s="8">
        <v>280</v>
      </c>
      <c r="I12" s="10">
        <v>8601.74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49</v>
      </c>
    </row>
    <row r="13" spans="1:26" ht="22.5" x14ac:dyDescent="0.2">
      <c r="B13" s="23">
        <f t="shared" ref="B13:B53" si="0">B12+1</f>
        <v>4</v>
      </c>
      <c r="C13" s="8">
        <v>2011</v>
      </c>
      <c r="D13" s="8">
        <v>1</v>
      </c>
      <c r="E13" s="9" t="s">
        <v>95</v>
      </c>
      <c r="F13" s="9" t="s">
        <v>96</v>
      </c>
      <c r="G13" s="8" t="s">
        <v>34</v>
      </c>
      <c r="H13" s="8">
        <v>2</v>
      </c>
      <c r="I13" s="10">
        <v>4347.22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49</v>
      </c>
    </row>
    <row r="14" spans="1:26" ht="22.5" x14ac:dyDescent="0.2">
      <c r="B14" s="23">
        <f t="shared" si="0"/>
        <v>5</v>
      </c>
      <c r="C14" s="8">
        <v>2011</v>
      </c>
      <c r="D14" s="8">
        <v>1</v>
      </c>
      <c r="E14" s="9" t="s">
        <v>45</v>
      </c>
      <c r="F14" s="9" t="s">
        <v>97</v>
      </c>
      <c r="G14" s="8" t="s">
        <v>38</v>
      </c>
      <c r="H14" s="8">
        <v>15</v>
      </c>
      <c r="I14" s="10">
        <v>868.35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49</v>
      </c>
    </row>
    <row r="15" spans="1:26" ht="22.5" x14ac:dyDescent="0.2">
      <c r="B15" s="23">
        <f t="shared" si="0"/>
        <v>6</v>
      </c>
      <c r="C15" s="8">
        <v>2011</v>
      </c>
      <c r="D15" s="8">
        <v>1</v>
      </c>
      <c r="E15" s="9" t="s">
        <v>45</v>
      </c>
      <c r="F15" s="9" t="s">
        <v>97</v>
      </c>
      <c r="G15" s="8" t="s">
        <v>38</v>
      </c>
      <c r="H15" s="8">
        <v>15</v>
      </c>
      <c r="I15" s="10">
        <v>868.35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49</v>
      </c>
    </row>
    <row r="16" spans="1:26" ht="22.5" x14ac:dyDescent="0.2">
      <c r="B16" s="23">
        <f t="shared" si="0"/>
        <v>7</v>
      </c>
      <c r="C16" s="8">
        <v>2011</v>
      </c>
      <c r="D16" s="8">
        <v>1</v>
      </c>
      <c r="E16" s="9" t="s">
        <v>45</v>
      </c>
      <c r="F16" s="9" t="s">
        <v>97</v>
      </c>
      <c r="G16" s="8" t="s">
        <v>38</v>
      </c>
      <c r="H16" s="8">
        <v>4.5</v>
      </c>
      <c r="I16" s="10">
        <v>260.51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49</v>
      </c>
    </row>
    <row r="17" spans="2:17" ht="22.5" x14ac:dyDescent="0.2">
      <c r="B17" s="23">
        <f t="shared" si="0"/>
        <v>8</v>
      </c>
      <c r="C17" s="8">
        <v>2011</v>
      </c>
      <c r="D17" s="8">
        <v>1</v>
      </c>
      <c r="E17" s="9"/>
      <c r="F17" s="9" t="s">
        <v>97</v>
      </c>
      <c r="G17" s="8" t="s">
        <v>38</v>
      </c>
      <c r="H17" s="8">
        <v>15</v>
      </c>
      <c r="I17" s="10">
        <v>868.35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49</v>
      </c>
    </row>
    <row r="18" spans="2:17" ht="22.5" x14ac:dyDescent="0.2">
      <c r="B18" s="23">
        <f t="shared" si="0"/>
        <v>9</v>
      </c>
      <c r="C18" s="8">
        <v>2011</v>
      </c>
      <c r="D18" s="8">
        <v>1</v>
      </c>
      <c r="E18" s="9" t="s">
        <v>45</v>
      </c>
      <c r="F18" s="9" t="s">
        <v>97</v>
      </c>
      <c r="G18" s="8" t="s">
        <v>38</v>
      </c>
      <c r="H18" s="8">
        <v>15</v>
      </c>
      <c r="I18" s="10">
        <v>868.35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49</v>
      </c>
    </row>
    <row r="19" spans="2:17" ht="22.5" x14ac:dyDescent="0.2">
      <c r="B19" s="23">
        <f t="shared" si="0"/>
        <v>10</v>
      </c>
      <c r="C19" s="8">
        <v>2011</v>
      </c>
      <c r="D19" s="8">
        <v>1</v>
      </c>
      <c r="E19" s="9" t="s">
        <v>98</v>
      </c>
      <c r="F19" s="9" t="s">
        <v>97</v>
      </c>
      <c r="G19" s="8" t="s">
        <v>38</v>
      </c>
      <c r="H19" s="8">
        <v>4.5</v>
      </c>
      <c r="I19" s="10">
        <v>260.51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49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99</v>
      </c>
      <c r="F20" s="9" t="s">
        <v>100</v>
      </c>
      <c r="G20" s="8" t="s">
        <v>34</v>
      </c>
      <c r="H20" s="8">
        <v>22</v>
      </c>
      <c r="I20" s="10">
        <v>3699.47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49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107</v>
      </c>
      <c r="F21" s="9" t="s">
        <v>108</v>
      </c>
      <c r="G21" s="8" t="s">
        <v>34</v>
      </c>
      <c r="H21" s="8">
        <v>3</v>
      </c>
      <c r="I21" s="10">
        <v>868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49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105</v>
      </c>
      <c r="F22" s="9" t="s">
        <v>106</v>
      </c>
      <c r="G22" s="8" t="s">
        <v>34</v>
      </c>
      <c r="H22" s="8">
        <v>1</v>
      </c>
      <c r="I22" s="10">
        <v>443.22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49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45</v>
      </c>
      <c r="F23" s="9" t="s">
        <v>97</v>
      </c>
      <c r="G23" s="8" t="s">
        <v>38</v>
      </c>
      <c r="H23" s="8">
        <v>34</v>
      </c>
      <c r="I23" s="10">
        <v>1980.62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49</v>
      </c>
    </row>
    <row r="24" spans="2:17" ht="22.5" x14ac:dyDescent="0.2">
      <c r="B24" s="23">
        <f t="shared" si="0"/>
        <v>15</v>
      </c>
      <c r="C24" s="8">
        <v>2011</v>
      </c>
      <c r="D24" s="8">
        <v>3</v>
      </c>
      <c r="E24" s="9" t="s">
        <v>101</v>
      </c>
      <c r="F24" s="9" t="s">
        <v>102</v>
      </c>
      <c r="G24" s="8" t="s">
        <v>34</v>
      </c>
      <c r="H24" s="8">
        <v>1</v>
      </c>
      <c r="I24" s="10">
        <v>529.36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49</v>
      </c>
    </row>
    <row r="25" spans="2:17" ht="22.5" x14ac:dyDescent="0.2">
      <c r="B25" s="23">
        <f t="shared" si="0"/>
        <v>16</v>
      </c>
      <c r="C25" s="8">
        <v>2011</v>
      </c>
      <c r="D25" s="8">
        <v>3</v>
      </c>
      <c r="E25" s="9" t="s">
        <v>103</v>
      </c>
      <c r="F25" s="9" t="s">
        <v>104</v>
      </c>
      <c r="G25" s="8" t="s">
        <v>38</v>
      </c>
      <c r="H25" s="8">
        <v>10</v>
      </c>
      <c r="I25" s="10">
        <v>210.63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49</v>
      </c>
    </row>
    <row r="26" spans="2:17" ht="22.5" x14ac:dyDescent="0.2">
      <c r="B26" s="23">
        <f t="shared" si="0"/>
        <v>17</v>
      </c>
      <c r="C26" s="8">
        <v>2011</v>
      </c>
      <c r="D26" s="8">
        <v>6</v>
      </c>
      <c r="E26" s="9" t="s">
        <v>110</v>
      </c>
      <c r="F26" s="9" t="s">
        <v>111</v>
      </c>
      <c r="G26" s="8" t="s">
        <v>86</v>
      </c>
      <c r="H26" s="8">
        <v>2.5</v>
      </c>
      <c r="I26" s="10">
        <v>1038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49</v>
      </c>
    </row>
    <row r="27" spans="2:17" x14ac:dyDescent="0.2">
      <c r="B27" s="23">
        <f t="shared" si="0"/>
        <v>18</v>
      </c>
      <c r="C27" s="8">
        <v>2011</v>
      </c>
      <c r="D27" s="8">
        <v>6</v>
      </c>
      <c r="E27" s="9" t="s">
        <v>45</v>
      </c>
      <c r="F27" s="9" t="s">
        <v>92</v>
      </c>
      <c r="G27" s="8" t="s">
        <v>30</v>
      </c>
      <c r="H27" s="8">
        <v>1139</v>
      </c>
      <c r="I27" s="10">
        <v>2676.65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109</v>
      </c>
    </row>
    <row r="28" spans="2:17" ht="22.5" x14ac:dyDescent="0.2">
      <c r="B28" s="23">
        <f t="shared" si="0"/>
        <v>19</v>
      </c>
      <c r="C28" s="8">
        <v>2011</v>
      </c>
      <c r="D28" s="8">
        <v>6</v>
      </c>
      <c r="E28" s="9" t="s">
        <v>112</v>
      </c>
      <c r="F28" s="9" t="s">
        <v>113</v>
      </c>
      <c r="G28" s="8" t="s">
        <v>34</v>
      </c>
      <c r="H28" s="8">
        <v>1</v>
      </c>
      <c r="I28" s="10">
        <v>898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49</v>
      </c>
    </row>
    <row r="29" spans="2:17" ht="22.5" x14ac:dyDescent="0.2">
      <c r="B29" s="23">
        <f t="shared" si="0"/>
        <v>20</v>
      </c>
      <c r="C29" s="8">
        <v>2011</v>
      </c>
      <c r="D29" s="8">
        <v>7</v>
      </c>
      <c r="E29" s="9" t="s">
        <v>114</v>
      </c>
      <c r="F29" s="9" t="s">
        <v>91</v>
      </c>
      <c r="G29" s="8" t="s">
        <v>38</v>
      </c>
      <c r="H29" s="8">
        <v>1317</v>
      </c>
      <c r="I29" s="10">
        <v>38333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49</v>
      </c>
    </row>
    <row r="30" spans="2:17" x14ac:dyDescent="0.2">
      <c r="B30" s="23">
        <f t="shared" si="0"/>
        <v>21</v>
      </c>
      <c r="C30" s="8">
        <v>2011</v>
      </c>
      <c r="D30" s="8">
        <v>8</v>
      </c>
      <c r="E30" s="9" t="s">
        <v>115</v>
      </c>
      <c r="F30" s="9" t="s">
        <v>92</v>
      </c>
      <c r="G30" s="8" t="s">
        <v>30</v>
      </c>
      <c r="H30" s="8">
        <v>799</v>
      </c>
      <c r="I30" s="10">
        <v>3995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116</v>
      </c>
    </row>
    <row r="31" spans="2:17" ht="22.5" x14ac:dyDescent="0.2">
      <c r="B31" s="23">
        <f t="shared" si="0"/>
        <v>22</v>
      </c>
      <c r="C31" s="8">
        <v>2011</v>
      </c>
      <c r="D31" s="8">
        <v>12</v>
      </c>
      <c r="E31" s="9" t="s">
        <v>40</v>
      </c>
      <c r="F31" s="9" t="s">
        <v>117</v>
      </c>
      <c r="G31" s="8" t="s">
        <v>30</v>
      </c>
      <c r="H31" s="8">
        <v>7</v>
      </c>
      <c r="I31" s="10">
        <v>8340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49</v>
      </c>
    </row>
    <row r="32" spans="2:17" ht="22.5" x14ac:dyDescent="0.2">
      <c r="B32" s="23">
        <f t="shared" si="0"/>
        <v>23</v>
      </c>
      <c r="C32" s="8">
        <v>2011</v>
      </c>
      <c r="D32" s="8">
        <v>12</v>
      </c>
      <c r="E32" s="9" t="s">
        <v>120</v>
      </c>
      <c r="F32" s="9" t="s">
        <v>121</v>
      </c>
      <c r="G32" s="8" t="s">
        <v>34</v>
      </c>
      <c r="H32" s="8">
        <v>4</v>
      </c>
      <c r="I32" s="10">
        <v>2502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49</v>
      </c>
    </row>
    <row r="33" spans="2:17" ht="22.5" x14ac:dyDescent="0.2">
      <c r="B33" s="23">
        <f t="shared" si="0"/>
        <v>24</v>
      </c>
      <c r="C33" s="8">
        <v>2011</v>
      </c>
      <c r="D33" s="8">
        <v>12</v>
      </c>
      <c r="E33" s="9" t="s">
        <v>124</v>
      </c>
      <c r="F33" s="9" t="s">
        <v>125</v>
      </c>
      <c r="G33" s="8" t="s">
        <v>34</v>
      </c>
      <c r="H33" s="8">
        <v>1</v>
      </c>
      <c r="I33" s="10">
        <v>1619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49</v>
      </c>
    </row>
    <row r="34" spans="2:17" ht="22.5" x14ac:dyDescent="0.2">
      <c r="B34" s="23">
        <f t="shared" si="0"/>
        <v>25</v>
      </c>
      <c r="C34" s="8">
        <v>2011</v>
      </c>
      <c r="D34" s="8">
        <v>12</v>
      </c>
      <c r="E34" s="9" t="s">
        <v>122</v>
      </c>
      <c r="F34" s="9" t="s">
        <v>97</v>
      </c>
      <c r="G34" s="8" t="s">
        <v>38</v>
      </c>
      <c r="H34" s="8">
        <v>10</v>
      </c>
      <c r="I34" s="10">
        <v>1811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49</v>
      </c>
    </row>
    <row r="35" spans="2:17" ht="22.5" x14ac:dyDescent="0.2">
      <c r="B35" s="23">
        <f t="shared" si="0"/>
        <v>26</v>
      </c>
      <c r="C35" s="8">
        <v>2011</v>
      </c>
      <c r="D35" s="8">
        <v>12</v>
      </c>
      <c r="E35" s="9" t="s">
        <v>45</v>
      </c>
      <c r="F35" s="9" t="s">
        <v>97</v>
      </c>
      <c r="G35" s="8" t="s">
        <v>38</v>
      </c>
      <c r="H35" s="8">
        <v>14</v>
      </c>
      <c r="I35" s="10">
        <v>603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49</v>
      </c>
    </row>
    <row r="36" spans="2:17" ht="22.5" x14ac:dyDescent="0.2">
      <c r="B36" s="23">
        <f t="shared" si="0"/>
        <v>27</v>
      </c>
      <c r="C36" s="8">
        <v>2011</v>
      </c>
      <c r="D36" s="8">
        <v>12</v>
      </c>
      <c r="E36" s="9" t="s">
        <v>123</v>
      </c>
      <c r="F36" s="9" t="s">
        <v>97</v>
      </c>
      <c r="G36" s="8" t="s">
        <v>38</v>
      </c>
      <c r="H36" s="8">
        <v>16</v>
      </c>
      <c r="I36" s="10">
        <v>689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49</v>
      </c>
    </row>
    <row r="37" spans="2:17" ht="33.75" x14ac:dyDescent="0.2">
      <c r="B37" s="23">
        <f t="shared" si="0"/>
        <v>28</v>
      </c>
      <c r="C37" s="8">
        <v>2011</v>
      </c>
      <c r="D37" s="8">
        <v>12</v>
      </c>
      <c r="E37" s="9" t="s">
        <v>118</v>
      </c>
      <c r="F37" s="9" t="s">
        <v>119</v>
      </c>
      <c r="G37" s="8" t="s">
        <v>34</v>
      </c>
      <c r="H37" s="8">
        <v>1</v>
      </c>
      <c r="I37" s="10">
        <v>609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49</v>
      </c>
    </row>
    <row r="38" spans="2:17" x14ac:dyDescent="0.2">
      <c r="B38" s="23">
        <f t="shared" si="0"/>
        <v>29</v>
      </c>
      <c r="C38" s="8">
        <v>2012</v>
      </c>
      <c r="D38" s="8">
        <v>1</v>
      </c>
      <c r="E38" s="9" t="s">
        <v>32</v>
      </c>
      <c r="F38" s="9" t="s">
        <v>33</v>
      </c>
      <c r="G38" s="8" t="s">
        <v>34</v>
      </c>
      <c r="H38" s="8">
        <v>1</v>
      </c>
      <c r="I38" s="10">
        <v>4870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49</v>
      </c>
    </row>
    <row r="39" spans="2:17" ht="22.5" x14ac:dyDescent="0.2">
      <c r="B39" s="23">
        <f t="shared" si="0"/>
        <v>30</v>
      </c>
      <c r="C39" s="8">
        <v>2012</v>
      </c>
      <c r="D39" s="8">
        <v>2</v>
      </c>
      <c r="E39" s="9" t="s">
        <v>126</v>
      </c>
      <c r="F39" s="9" t="s">
        <v>33</v>
      </c>
      <c r="G39" s="8" t="s">
        <v>34</v>
      </c>
      <c r="H39" s="8">
        <v>1</v>
      </c>
      <c r="I39" s="10">
        <v>6016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49</v>
      </c>
    </row>
    <row r="40" spans="2:17" x14ac:dyDescent="0.2">
      <c r="B40" s="23">
        <f t="shared" si="0"/>
        <v>31</v>
      </c>
      <c r="C40" s="8">
        <v>2012</v>
      </c>
      <c r="D40" s="8">
        <v>2</v>
      </c>
      <c r="E40" s="9" t="s">
        <v>45</v>
      </c>
      <c r="F40" s="9" t="s">
        <v>127</v>
      </c>
      <c r="G40" s="8" t="s">
        <v>128</v>
      </c>
      <c r="H40" s="8">
        <v>1</v>
      </c>
      <c r="I40" s="10">
        <v>2542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49</v>
      </c>
    </row>
    <row r="41" spans="2:17" ht="22.5" x14ac:dyDescent="0.2">
      <c r="B41" s="23">
        <f t="shared" si="0"/>
        <v>32</v>
      </c>
      <c r="C41" s="8">
        <v>2012</v>
      </c>
      <c r="D41" s="8">
        <v>4</v>
      </c>
      <c r="E41" s="9" t="s">
        <v>130</v>
      </c>
      <c r="F41" s="9" t="s">
        <v>131</v>
      </c>
      <c r="G41" s="8" t="s">
        <v>132</v>
      </c>
      <c r="H41" s="8">
        <v>0.3</v>
      </c>
      <c r="I41" s="10">
        <v>937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49</v>
      </c>
    </row>
    <row r="42" spans="2:17" ht="33.75" x14ac:dyDescent="0.2">
      <c r="B42" s="23">
        <f t="shared" si="0"/>
        <v>33</v>
      </c>
      <c r="C42" s="8">
        <v>2012</v>
      </c>
      <c r="D42" s="8">
        <v>4</v>
      </c>
      <c r="E42" s="9" t="s">
        <v>45</v>
      </c>
      <c r="F42" s="9" t="s">
        <v>79</v>
      </c>
      <c r="G42" s="8" t="s">
        <v>34</v>
      </c>
      <c r="H42" s="8">
        <v>1</v>
      </c>
      <c r="I42" s="10">
        <v>12450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49</v>
      </c>
    </row>
    <row r="43" spans="2:17" ht="22.5" x14ac:dyDescent="0.2">
      <c r="B43" s="23">
        <f t="shared" si="0"/>
        <v>34</v>
      </c>
      <c r="C43" s="8">
        <v>2012</v>
      </c>
      <c r="D43" s="8">
        <v>4</v>
      </c>
      <c r="E43" s="9" t="s">
        <v>129</v>
      </c>
      <c r="F43" s="9" t="s">
        <v>121</v>
      </c>
      <c r="G43" s="8" t="s">
        <v>34</v>
      </c>
      <c r="H43" s="8">
        <v>8</v>
      </c>
      <c r="I43" s="10">
        <v>9248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49</v>
      </c>
    </row>
    <row r="44" spans="2:17" ht="22.5" x14ac:dyDescent="0.2">
      <c r="B44" s="23">
        <f t="shared" si="0"/>
        <v>35</v>
      </c>
      <c r="C44" s="8">
        <v>2012</v>
      </c>
      <c r="D44" s="8">
        <v>7</v>
      </c>
      <c r="E44" s="9" t="s">
        <v>133</v>
      </c>
      <c r="F44" s="9" t="s">
        <v>134</v>
      </c>
      <c r="G44" s="8" t="s">
        <v>30</v>
      </c>
      <c r="H44" s="8">
        <v>939</v>
      </c>
      <c r="I44" s="10">
        <v>6207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49</v>
      </c>
    </row>
    <row r="45" spans="2:17" ht="22.5" x14ac:dyDescent="0.2">
      <c r="B45" s="23">
        <f t="shared" si="0"/>
        <v>36</v>
      </c>
      <c r="C45" s="8">
        <v>2012</v>
      </c>
      <c r="D45" s="8">
        <v>7</v>
      </c>
      <c r="E45" s="9" t="s">
        <v>45</v>
      </c>
      <c r="F45" s="9" t="s">
        <v>91</v>
      </c>
      <c r="G45" s="8" t="s">
        <v>38</v>
      </c>
      <c r="H45" s="8">
        <v>1317</v>
      </c>
      <c r="I45" s="10">
        <v>46508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49</v>
      </c>
    </row>
    <row r="46" spans="2:17" ht="22.5" x14ac:dyDescent="0.2">
      <c r="B46" s="23">
        <f t="shared" si="0"/>
        <v>37</v>
      </c>
      <c r="C46" s="8">
        <v>2012</v>
      </c>
      <c r="D46" s="8">
        <v>8</v>
      </c>
      <c r="E46" s="9" t="s">
        <v>94</v>
      </c>
      <c r="F46" s="9" t="s">
        <v>91</v>
      </c>
      <c r="G46" s="8" t="s">
        <v>38</v>
      </c>
      <c r="H46" s="8">
        <v>120</v>
      </c>
      <c r="I46" s="10">
        <v>14993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49</v>
      </c>
    </row>
    <row r="47" spans="2:17" ht="33.75" x14ac:dyDescent="0.2">
      <c r="B47" s="23">
        <f t="shared" si="0"/>
        <v>38</v>
      </c>
      <c r="C47" s="8">
        <v>2012</v>
      </c>
      <c r="D47" s="8">
        <v>9</v>
      </c>
      <c r="E47" s="9" t="s">
        <v>135</v>
      </c>
      <c r="F47" s="9" t="s">
        <v>136</v>
      </c>
      <c r="G47" s="8" t="s">
        <v>34</v>
      </c>
      <c r="H47" s="8">
        <v>13</v>
      </c>
      <c r="I47" s="10">
        <v>223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49</v>
      </c>
    </row>
    <row r="48" spans="2:17" ht="33.75" x14ac:dyDescent="0.2">
      <c r="B48" s="23">
        <f t="shared" si="0"/>
        <v>39</v>
      </c>
      <c r="C48" s="8">
        <v>2012</v>
      </c>
      <c r="D48" s="8">
        <v>10</v>
      </c>
      <c r="E48" s="9" t="s">
        <v>139</v>
      </c>
      <c r="F48" s="9" t="s">
        <v>97</v>
      </c>
      <c r="G48" s="8" t="s">
        <v>38</v>
      </c>
      <c r="H48" s="8">
        <v>60</v>
      </c>
      <c r="I48" s="10">
        <v>2825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49</v>
      </c>
    </row>
    <row r="49" spans="1:17" ht="22.5" x14ac:dyDescent="0.2">
      <c r="B49" s="23">
        <f t="shared" si="0"/>
        <v>40</v>
      </c>
      <c r="C49" s="8">
        <v>2012</v>
      </c>
      <c r="D49" s="8">
        <v>10</v>
      </c>
      <c r="E49" s="9" t="s">
        <v>137</v>
      </c>
      <c r="F49" s="9" t="s">
        <v>138</v>
      </c>
      <c r="G49" s="8" t="s">
        <v>38</v>
      </c>
      <c r="H49" s="8">
        <v>1317</v>
      </c>
      <c r="I49" s="10">
        <v>22872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49</v>
      </c>
    </row>
    <row r="50" spans="1:17" ht="22.5" x14ac:dyDescent="0.2">
      <c r="B50" s="23">
        <f t="shared" si="0"/>
        <v>41</v>
      </c>
      <c r="C50" s="8">
        <v>2012</v>
      </c>
      <c r="D50" s="8">
        <v>11</v>
      </c>
      <c r="E50" s="9" t="s">
        <v>140</v>
      </c>
      <c r="F50" s="9" t="s">
        <v>136</v>
      </c>
      <c r="G50" s="8" t="s">
        <v>34</v>
      </c>
      <c r="H50" s="8">
        <v>11</v>
      </c>
      <c r="I50" s="10">
        <v>704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49</v>
      </c>
    </row>
    <row r="51" spans="1:17" x14ac:dyDescent="0.2">
      <c r="B51" s="23">
        <f t="shared" si="0"/>
        <v>42</v>
      </c>
      <c r="C51" s="8">
        <v>2012</v>
      </c>
      <c r="D51" s="8">
        <v>11</v>
      </c>
      <c r="E51" s="9" t="s">
        <v>141</v>
      </c>
      <c r="F51" s="9" t="s">
        <v>136</v>
      </c>
      <c r="G51" s="8" t="s">
        <v>34</v>
      </c>
      <c r="H51" s="8">
        <v>10</v>
      </c>
      <c r="I51" s="10">
        <v>174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49</v>
      </c>
    </row>
    <row r="52" spans="1:17" ht="22.5" x14ac:dyDescent="0.2">
      <c r="B52" s="23">
        <f t="shared" si="0"/>
        <v>43</v>
      </c>
      <c r="C52" s="8">
        <v>2012</v>
      </c>
      <c r="D52" s="8">
        <v>12</v>
      </c>
      <c r="E52" s="9" t="s">
        <v>142</v>
      </c>
      <c r="F52" s="9" t="s">
        <v>143</v>
      </c>
      <c r="G52" s="8" t="s">
        <v>34</v>
      </c>
      <c r="H52" s="8">
        <v>4</v>
      </c>
      <c r="I52" s="10">
        <v>2441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49</v>
      </c>
    </row>
    <row r="53" spans="1:17" x14ac:dyDescent="0.2">
      <c r="B53" s="23">
        <f t="shared" si="0"/>
        <v>44</v>
      </c>
      <c r="C53" s="8">
        <v>2012</v>
      </c>
      <c r="D53" s="8">
        <v>12</v>
      </c>
      <c r="E53" s="9" t="s">
        <v>144</v>
      </c>
      <c r="F53" s="9" t="s">
        <v>125</v>
      </c>
      <c r="G53" s="8" t="s">
        <v>34</v>
      </c>
      <c r="H53" s="8">
        <v>5</v>
      </c>
      <c r="I53" s="10">
        <v>3880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49</v>
      </c>
    </row>
    <row r="54" spans="1:17" ht="12" x14ac:dyDescent="0.2">
      <c r="A54" s="17"/>
      <c r="B54" s="3"/>
      <c r="C54" s="3"/>
      <c r="D54" s="11"/>
      <c r="E54" s="11"/>
      <c r="F54" s="11"/>
      <c r="G54" s="11"/>
      <c r="H54" s="11"/>
      <c r="I54" s="12"/>
      <c r="J54" s="13" t="e">
        <f>SUM($J$10:$J$53)</f>
        <v>#NAME?</v>
      </c>
      <c r="K54" s="13" t="e">
        <f>SUM($K$10:$K$53)</f>
        <v>#NAME?</v>
      </c>
      <c r="L54" s="13" t="e">
        <f>SUM($L$10:$L$53)</f>
        <v>#NAME?</v>
      </c>
      <c r="M54" s="13" t="e">
        <f>SUM($M$10:$M$53)</f>
        <v>#NAME?</v>
      </c>
      <c r="N54" s="13" t="e">
        <f>SUM($N$10:$N$53)</f>
        <v>#NAME?</v>
      </c>
      <c r="O54" s="13"/>
      <c r="P54" s="13"/>
      <c r="Q54" s="13"/>
    </row>
    <row r="56" spans="1:17" x14ac:dyDescent="0.2">
      <c r="B56" s="1" t="s">
        <v>19</v>
      </c>
    </row>
    <row r="59" spans="1:17" ht="12.75" x14ac:dyDescent="0.2">
      <c r="B59" s="18"/>
      <c r="C59" s="18"/>
    </row>
    <row r="60" spans="1:17" ht="12.75" x14ac:dyDescent="0.2">
      <c r="B60" s="18" t="s">
        <v>145</v>
      </c>
      <c r="C60" s="18"/>
    </row>
    <row r="61" spans="1:17" ht="12.75" x14ac:dyDescent="0.2">
      <c r="B61" s="4"/>
      <c r="C61" s="4"/>
    </row>
    <row r="62" spans="1:17" x14ac:dyDescent="0.2">
      <c r="B62" s="1" t="s">
        <v>21</v>
      </c>
    </row>
    <row r="64" spans="1:17" x14ac:dyDescent="0.2">
      <c r="C6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53">
    <cfRule type="expression" dxfId="1" priority="5" stopIfTrue="1">
      <formula>#REF!='TRUE'</formula>
    </cfRule>
  </conditionalFormatting>
  <conditionalFormatting sqref="B54:C54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2013-02-11T10:59:41Z</dcterms:modified>
</cp:coreProperties>
</file>