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Ремонт!$A$10:$Q$11</definedName>
    <definedName name="detailRange3">Содержание!$A$10:$Q$21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20" i="3" l="1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21" i="3" s="1"/>
  <c r="M10" i="3"/>
  <c r="M21" i="3" s="1"/>
  <c r="L10" i="3"/>
  <c r="L21" i="3" s="1"/>
  <c r="K10" i="3"/>
  <c r="K21" i="3" s="1"/>
  <c r="J10" i="3"/>
  <c r="J21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I11" i="2"/>
  <c r="N10" i="2"/>
  <c r="N11" i="2" s="1"/>
  <c r="M10" i="2"/>
  <c r="M11" i="2" s="1"/>
  <c r="L10" i="2"/>
  <c r="L11" i="2" s="1"/>
  <c r="K10" i="2"/>
  <c r="K11" i="2" s="1"/>
  <c r="J10" i="2"/>
  <c r="J11" i="2" s="1"/>
  <c r="B10" i="2"/>
  <c r="B5" i="4"/>
  <c r="B5" i="3"/>
  <c r="B5" i="2"/>
  <c r="S3" i="3"/>
  <c r="S2" i="3"/>
  <c r="S3" i="2"/>
  <c r="S2" i="2"/>
  <c r="B6" i="3"/>
  <c r="B4" i="3"/>
  <c r="B14" i="2"/>
  <c r="B6" i="2"/>
  <c r="B4" i="2"/>
</calcChain>
</file>

<file path=xl/sharedStrings.xml><?xml version="1.0" encoding="utf-8"?>
<sst xmlns="http://schemas.openxmlformats.org/spreadsheetml/2006/main" count="100" uniqueCount="55">
  <si>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</si>
  <si>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</si>
  <si>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</si>
  <si>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</si>
  <si>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</si>
  <si>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</si>
  <si>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</si>
  <si>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</si>
  <si>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</si>
  <si>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</si>
  <si>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</si>
  <si>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</si>
  <si>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</si>
  <si>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</si>
  <si>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</si>
  <si>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</si>
  <si>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</si>
  <si>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</si>
  <si>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</si>
  <si>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</si>
  <si>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</si>
  <si>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</si>
  <si>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</si>
  <si>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</si>
  <si>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276 по ул. ЧЕХОВА</t>
  </si>
  <si>
    <t>за период c 01.01.2010 по 31.12.2012</t>
  </si>
  <si>
    <t/>
  </si>
  <si>
    <t>Управляющая компания ООО "УК "Западное" с 01.01.2010</t>
  </si>
  <si>
    <t>кв.2, Применительно ХВС</t>
  </si>
  <si>
    <t>Смена отдельных участков трубопроводов D20 мм (ГВС)</t>
  </si>
  <si>
    <t>п.м.</t>
  </si>
  <si>
    <t>Выполнено по АДС-05</t>
  </si>
  <si>
    <t>придомовая территория</t>
  </si>
  <si>
    <t>Энтомологические работы</t>
  </si>
  <si>
    <t>кв.м</t>
  </si>
  <si>
    <t>Выполнено подрядной организацией ФГУЗ "Центр гигиены и эпидемиологии РО". Акт № 1</t>
  </si>
  <si>
    <t>1 под.</t>
  </si>
  <si>
    <t>Ремонт дверного блока</t>
  </si>
  <si>
    <t>шт.</t>
  </si>
  <si>
    <t>Выполнено</t>
  </si>
  <si>
    <t>очистка от снега</t>
  </si>
  <si>
    <t>Очистка кровли, козырьков, желобов и свесов от мусора</t>
  </si>
  <si>
    <t>запитка дома</t>
  </si>
  <si>
    <t>Слив и наполнение водой системы отопления без осмотра системы</t>
  </si>
  <si>
    <t>м3</t>
  </si>
  <si>
    <t>подвал</t>
  </si>
  <si>
    <t>Ремонт теплообменника</t>
  </si>
  <si>
    <t>Ремонт запорной арматуры без снятия с места D 25 мм ЦО</t>
  </si>
  <si>
    <t>Применительно обход подвала</t>
  </si>
  <si>
    <t>Обходы и  осмотры системы т\сетей</t>
  </si>
  <si>
    <t>Применительно внутр.сист.ЦО</t>
  </si>
  <si>
    <t>Гидравлические испытания трубопровода Ф до 100мм</t>
  </si>
  <si>
    <t>заполнение системы ЦО с промывкой</t>
  </si>
  <si>
    <t>очистка свесов от снега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</si>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</sst>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21"/>
  <sheetViews>
    <sheetView workbookViewId="0">
      <selection activeCell="B17" sqref="B17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276 по ул. ЧЕХОВА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2011</v>
      </c>
      <c r="D10" s="8">
        <v>2</v>
      </c>
      <c r="E10" s="9" t="s">
        <v>28</v>
      </c>
      <c r="F10" s="9" t="s">
        <v>29</v>
      </c>
      <c r="G10" s="8" t="s">
        <v>30</v>
      </c>
      <c r="H10" s="8">
        <v>6</v>
      </c>
      <c r="I10" s="10">
        <v>2404.4699999999998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ht="12" x14ac:dyDescent="0.2">
      <c r="A11" s="17"/>
      <c r="B11" s="3"/>
      <c r="C11" s="3"/>
      <c r="D11" s="11"/>
      <c r="E11" s="11"/>
      <c r="F11" s="11"/>
      <c r="G11" s="11"/>
      <c r="H11" s="11"/>
      <c r="I11" s="12">
        <f>SUM($I$10:$I$10)</f>
        <v>2404.4699999999998</v>
      </c>
      <c r="J11" s="13" t="e">
        <f>SUM($J$10:$J$10)</f>
        <v>#NAME?</v>
      </c>
      <c r="K11" s="13" t="e">
        <f>SUM($K$10:$K$10)</f>
        <v>#NAME?</v>
      </c>
      <c r="L11" s="13" t="e">
        <f>SUM($L$10:$L$10)</f>
        <v>#NAME?</v>
      </c>
      <c r="M11" s="13" t="e">
        <f>SUM($M$10:$M$10)</f>
        <v>#NAME?</v>
      </c>
      <c r="N11" s="13" t="e">
        <f>SUM($N$10:$N$10)</f>
        <v>#NAME?</v>
      </c>
      <c r="O11" s="13"/>
      <c r="P11" s="13"/>
      <c r="Q11" s="13"/>
    </row>
    <row r="14" spans="1:26" x14ac:dyDescent="0.2">
      <c r="B14" s="1" t="str">
        <f>XLRPARAMS_comment</f>
        <v/>
      </c>
    </row>
    <row r="16" spans="1:26" ht="12.75" x14ac:dyDescent="0.2">
      <c r="B16" s="18"/>
      <c r="C16" s="18"/>
    </row>
    <row r="17" spans="2:3" ht="12.75" x14ac:dyDescent="0.2">
      <c r="B17" s="18" t="s">
        <v>54</v>
      </c>
      <c r="C17" s="18"/>
    </row>
    <row r="18" spans="2:3" ht="12.75" x14ac:dyDescent="0.2">
      <c r="B18" s="4"/>
      <c r="C18" s="4"/>
    </row>
    <row r="19" spans="2:3" x14ac:dyDescent="0.2">
      <c r="B19" s="1" t="s">
        <v>21</v>
      </c>
    </row>
    <row r="21" spans="2:3" x14ac:dyDescent="0.2">
      <c r="C21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D4:E6 B10:Q10">
    <cfRule type="expression" dxfId="4" priority="5" stopIfTrue="1">
      <formula>#REF!='TRUE'</formula>
    </cfRule>
  </conditionalFormatting>
  <conditionalFormatting sqref="B11:C11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31"/>
  <sheetViews>
    <sheetView tabSelected="1" workbookViewId="0">
      <selection activeCell="G1" sqref="G1:H65536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276 по ул. ЧЕХОВА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5</v>
      </c>
      <c r="E10" s="9" t="s">
        <v>32</v>
      </c>
      <c r="F10" s="9" t="s">
        <v>33</v>
      </c>
      <c r="G10" s="8" t="s">
        <v>34</v>
      </c>
      <c r="H10" s="8">
        <v>1216</v>
      </c>
      <c r="I10" s="10">
        <v>107.62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35</v>
      </c>
    </row>
    <row r="11" spans="1:26" s="17" customFormat="1" ht="12" x14ac:dyDescent="0.2">
      <c r="A11" s="1"/>
      <c r="B11" s="23">
        <f>B10+1</f>
        <v>2</v>
      </c>
      <c r="C11" s="8">
        <v>2010</v>
      </c>
      <c r="D11" s="8">
        <v>11</v>
      </c>
      <c r="E11" s="9" t="s">
        <v>36</v>
      </c>
      <c r="F11" s="9" t="s">
        <v>37</v>
      </c>
      <c r="G11" s="8" t="s">
        <v>38</v>
      </c>
      <c r="H11" s="8">
        <v>1</v>
      </c>
      <c r="I11" s="10">
        <v>1024.54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39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 t="shared" ref="B12:B20" si="0">B11+1</f>
        <v>3</v>
      </c>
      <c r="C12" s="8">
        <v>2011</v>
      </c>
      <c r="D12" s="8">
        <v>1</v>
      </c>
      <c r="E12" s="9" t="s">
        <v>40</v>
      </c>
      <c r="F12" s="9" t="s">
        <v>41</v>
      </c>
      <c r="G12" s="8" t="s">
        <v>34</v>
      </c>
      <c r="H12" s="8">
        <v>48</v>
      </c>
      <c r="I12" s="10">
        <v>876.92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39</v>
      </c>
    </row>
    <row r="13" spans="1:26" ht="22.5" x14ac:dyDescent="0.2">
      <c r="B13" s="23">
        <f t="shared" si="0"/>
        <v>4</v>
      </c>
      <c r="C13" s="8">
        <v>2011</v>
      </c>
      <c r="D13" s="8">
        <v>1</v>
      </c>
      <c r="E13" s="9" t="s">
        <v>42</v>
      </c>
      <c r="F13" s="9" t="s">
        <v>43</v>
      </c>
      <c r="G13" s="8" t="s">
        <v>44</v>
      </c>
      <c r="H13" s="8">
        <v>2600</v>
      </c>
      <c r="I13" s="10">
        <v>2196.3000000000002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39</v>
      </c>
    </row>
    <row r="14" spans="1:26" x14ac:dyDescent="0.2">
      <c r="B14" s="23">
        <f t="shared" si="0"/>
        <v>5</v>
      </c>
      <c r="C14" s="8">
        <v>2011</v>
      </c>
      <c r="D14" s="8">
        <v>2</v>
      </c>
      <c r="E14" s="9" t="s">
        <v>45</v>
      </c>
      <c r="F14" s="9" t="s">
        <v>46</v>
      </c>
      <c r="G14" s="8" t="s">
        <v>38</v>
      </c>
      <c r="H14" s="8">
        <v>1</v>
      </c>
      <c r="I14" s="10">
        <v>12933.29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39</v>
      </c>
    </row>
    <row r="15" spans="1:26" ht="22.5" x14ac:dyDescent="0.2">
      <c r="B15" s="23">
        <f t="shared" si="0"/>
        <v>6</v>
      </c>
      <c r="C15" s="8">
        <v>2011</v>
      </c>
      <c r="D15" s="8">
        <v>3</v>
      </c>
      <c r="E15" s="9" t="s">
        <v>45</v>
      </c>
      <c r="F15" s="9" t="s">
        <v>47</v>
      </c>
      <c r="G15" s="8" t="s">
        <v>38</v>
      </c>
      <c r="H15" s="8">
        <v>1</v>
      </c>
      <c r="I15" s="10">
        <v>773.1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39</v>
      </c>
    </row>
    <row r="16" spans="1:26" ht="22.5" x14ac:dyDescent="0.2">
      <c r="B16" s="23">
        <f t="shared" si="0"/>
        <v>7</v>
      </c>
      <c r="C16" s="8">
        <v>2011</v>
      </c>
      <c r="D16" s="8">
        <v>3</v>
      </c>
      <c r="E16" s="9" t="s">
        <v>48</v>
      </c>
      <c r="F16" s="9" t="s">
        <v>49</v>
      </c>
      <c r="G16" s="8" t="s">
        <v>34</v>
      </c>
      <c r="H16" s="8">
        <v>416</v>
      </c>
      <c r="I16" s="10">
        <v>257.05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39</v>
      </c>
    </row>
    <row r="17" spans="1:17" ht="22.5" x14ac:dyDescent="0.2">
      <c r="B17" s="23">
        <f t="shared" si="0"/>
        <v>8</v>
      </c>
      <c r="C17" s="8">
        <v>2011</v>
      </c>
      <c r="D17" s="8">
        <v>9</v>
      </c>
      <c r="E17" s="9" t="s">
        <v>50</v>
      </c>
      <c r="F17" s="9" t="s">
        <v>51</v>
      </c>
      <c r="G17" s="8" t="s">
        <v>30</v>
      </c>
      <c r="H17" s="8">
        <v>60</v>
      </c>
      <c r="I17" s="10">
        <v>21237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39</v>
      </c>
    </row>
    <row r="18" spans="1:17" ht="22.5" x14ac:dyDescent="0.2">
      <c r="B18" s="23">
        <f t="shared" si="0"/>
        <v>9</v>
      </c>
      <c r="C18" s="8">
        <v>2012</v>
      </c>
      <c r="D18" s="8">
        <v>6</v>
      </c>
      <c r="E18" s="9" t="s">
        <v>45</v>
      </c>
      <c r="F18" s="9" t="s">
        <v>51</v>
      </c>
      <c r="G18" s="8" t="s">
        <v>30</v>
      </c>
      <c r="H18" s="8">
        <v>600</v>
      </c>
      <c r="I18" s="10">
        <v>21730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39</v>
      </c>
    </row>
    <row r="19" spans="1:17" ht="22.5" x14ac:dyDescent="0.2">
      <c r="B19" s="23">
        <f t="shared" si="0"/>
        <v>10</v>
      </c>
      <c r="C19" s="8">
        <v>2012</v>
      </c>
      <c r="D19" s="8">
        <v>11</v>
      </c>
      <c r="E19" s="9" t="s">
        <v>52</v>
      </c>
      <c r="F19" s="9" t="s">
        <v>51</v>
      </c>
      <c r="G19" s="8" t="s">
        <v>30</v>
      </c>
      <c r="H19" s="8">
        <v>600</v>
      </c>
      <c r="I19" s="10">
        <v>9695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39</v>
      </c>
    </row>
    <row r="20" spans="1:17" ht="22.5" x14ac:dyDescent="0.2">
      <c r="B20" s="23">
        <f t="shared" si="0"/>
        <v>11</v>
      </c>
      <c r="C20" s="8">
        <v>2012</v>
      </c>
      <c r="D20" s="8">
        <v>12</v>
      </c>
      <c r="E20" s="9" t="s">
        <v>53</v>
      </c>
      <c r="F20" s="9" t="s">
        <v>41</v>
      </c>
      <c r="G20" s="8" t="s">
        <v>34</v>
      </c>
      <c r="H20" s="8">
        <v>30</v>
      </c>
      <c r="I20" s="10">
        <v>1879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/>
    </row>
    <row r="21" spans="1:17" ht="12" x14ac:dyDescent="0.2">
      <c r="A21" s="17"/>
      <c r="B21" s="3"/>
      <c r="C21" s="3"/>
      <c r="D21" s="11"/>
      <c r="E21" s="11"/>
      <c r="F21" s="11"/>
      <c r="G21" s="11"/>
      <c r="H21" s="11"/>
      <c r="I21" s="12"/>
      <c r="J21" s="13" t="e">
        <f>SUM($J$10:$J$20)</f>
        <v>#NAME?</v>
      </c>
      <c r="K21" s="13" t="e">
        <f>SUM($K$10:$K$20)</f>
        <v>#NAME?</v>
      </c>
      <c r="L21" s="13" t="e">
        <f>SUM($L$10:$L$20)</f>
        <v>#NAME?</v>
      </c>
      <c r="M21" s="13" t="e">
        <f>SUM($M$10:$M$20)</f>
        <v>#NAME?</v>
      </c>
      <c r="N21" s="13" t="e">
        <f>SUM($N$10:$N$20)</f>
        <v>#NAME?</v>
      </c>
      <c r="O21" s="13"/>
      <c r="P21" s="13"/>
      <c r="Q21" s="13"/>
    </row>
    <row r="23" spans="1:17" x14ac:dyDescent="0.2">
      <c r="B23" s="1" t="s">
        <v>19</v>
      </c>
    </row>
    <row r="26" spans="1:17" ht="12.75" x14ac:dyDescent="0.2">
      <c r="B26" s="18"/>
      <c r="C26" s="18"/>
    </row>
    <row r="27" spans="1:17" ht="12.75" x14ac:dyDescent="0.2">
      <c r="B27" s="18" t="s">
        <v>54</v>
      </c>
      <c r="C27" s="18"/>
    </row>
    <row r="28" spans="1:17" ht="12.75" x14ac:dyDescent="0.2">
      <c r="B28" s="4"/>
      <c r="C28" s="4"/>
    </row>
    <row r="29" spans="1:17" x14ac:dyDescent="0.2">
      <c r="B29" s="1" t="s">
        <v>21</v>
      </c>
    </row>
    <row r="31" spans="1:17" x14ac:dyDescent="0.2">
      <c r="C31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20">
    <cfRule type="expression" dxfId="1" priority="5" stopIfTrue="1">
      <formula>#REF!='TRUE'</formula>
    </cfRule>
  </conditionalFormatting>
  <conditionalFormatting sqref="B21:C21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2013-02-12T05:33:58Z</dcterms:modified>
</cp:coreProperties>
</file>