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Ремонт!$A$10:$Q$41</definedName>
    <definedName name="detailRange3">Содержание!$A$10:$Q$35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34" i="3" l="1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5" i="3" s="1"/>
  <c r="M10" i="3"/>
  <c r="M35" i="3" s="1"/>
  <c r="L10" i="3"/>
  <c r="L35" i="3" s="1"/>
  <c r="K10" i="3"/>
  <c r="K35" i="3" s="1"/>
  <c r="J10" i="3"/>
  <c r="J35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I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1" i="2" s="1"/>
  <c r="M10" i="2"/>
  <c r="M41" i="2" s="1"/>
  <c r="L10" i="2"/>
  <c r="L41" i="2" s="1"/>
  <c r="K10" i="2"/>
  <c r="K41" i="2" s="1"/>
  <c r="J10" i="2"/>
  <c r="J41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5" i="4"/>
  <c r="B5" i="3"/>
  <c r="B5" i="2"/>
  <c r="S3" i="3"/>
  <c r="S2" i="3"/>
  <c r="S3" i="2"/>
  <c r="S2" i="2"/>
  <c r="B6" i="3"/>
  <c r="B4" i="3"/>
  <c r="B44" i="2"/>
  <c r="B6" i="2"/>
  <c r="B4" i="2"/>
</calcChain>
</file>

<file path=xl/sharedStrings.xml><?xml version="1.0" encoding="utf-8"?>
<sst xmlns="http://schemas.openxmlformats.org/spreadsheetml/2006/main" count="269" uniqueCount="122">
  <si>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</si>
  <si>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</si>
  <si>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</si>
  <si>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</si>
  <si>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</si>
  <si>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</si>
  <si>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</si>
  <si>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</si>
  <si>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</si>
  <si>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</si>
  <si>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</si>
  <si>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</si>
  <si>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</si>
  <si>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</si>
  <si>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</si>
  <si>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</si>
  <si>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</si>
  <si>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</si>
  <si>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</si>
  <si>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</si>
  <si>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</si>
  <si>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</si>
  <si>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</si>
  <si>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</si>
  <si>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188 по ул. С.ШИЛО</t>
  </si>
  <si>
    <t>за период c 01.03.2010 по 31.12.2012</t>
  </si>
  <si>
    <t/>
  </si>
  <si>
    <t>Управляющая компания ООО "УК "Западное" с 01.03.2010</t>
  </si>
  <si>
    <t>кв67</t>
  </si>
  <si>
    <t>Устранение течи кровли (мягкая)</t>
  </si>
  <si>
    <t>кв.м</t>
  </si>
  <si>
    <t>График.Выполнено</t>
  </si>
  <si>
    <t>подвал</t>
  </si>
  <si>
    <t>Смена отдельных участков трубопорводов D 100 (отопление)</t>
  </si>
  <si>
    <t>м.</t>
  </si>
  <si>
    <t>Выполнено по АДС 05</t>
  </si>
  <si>
    <t>Смена труб канализации Ф до 100мм</t>
  </si>
  <si>
    <t>п.м.</t>
  </si>
  <si>
    <t>За 10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</si>
  <si>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</si>
  <si>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</si>
  <si>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</si>
  <si>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ВЫполнено</t>
  </si>
  <si>
    <t>кв. 19-23-27</t>
  </si>
  <si>
    <t>Выполнено по плану декабря</t>
  </si>
  <si>
    <t>кв. 57,58</t>
  </si>
  <si>
    <t>Выполнено по плану</t>
  </si>
  <si>
    <t>Смена отдельных участков трубопроводов D50мм (ГВС)</t>
  </si>
  <si>
    <t>Выполнено по АДС-05</t>
  </si>
  <si>
    <t>Устройство отмостки из асфальтобетона</t>
  </si>
  <si>
    <t>Выполнено подряд.орг-ей ООО "Строительная компания "Строй Дом"</t>
  </si>
  <si>
    <t>Смена внутреннего водостока из труб ПХВ ф  50 мм</t>
  </si>
  <si>
    <t>Проектирование узлов учета тепловой энергии</t>
  </si>
  <si>
    <t>шт.</t>
  </si>
  <si>
    <t>Выполнено ООО "Теплострой"</t>
  </si>
  <si>
    <t>подвал, Применительно D 89</t>
  </si>
  <si>
    <t>Применительно ввод ХВС D110</t>
  </si>
  <si>
    <t>Смена отдельных участков трубопроводов до D100 мм (ГВС)</t>
  </si>
  <si>
    <t>Применительно ремонт вентиляционных каналов</t>
  </si>
  <si>
    <t>Прочистка вентканалов</t>
  </si>
  <si>
    <t>Выполнено ИП Долгова С.П.</t>
  </si>
  <si>
    <t>Применительно экспертиза пректной документации на установку УУТЭ,СД-смета на строительство</t>
  </si>
  <si>
    <t>Сметная документация на капитальный ремонт</t>
  </si>
  <si>
    <t>Выполнено Госуд. автономное учреждение РО "Государственная экспертиза проектов документов территориального планирования и проектной документации"</t>
  </si>
  <si>
    <t>Применительно  экспертиза сметной документации на ремонт трубопровода ГВС</t>
  </si>
  <si>
    <t>Применительно  экспертиза сментной документации на замену лифтов</t>
  </si>
  <si>
    <t>Применительно  экспертиза сментной документации на ремонт ЦК,ремонт трубопровода ЦО, ХВС</t>
  </si>
  <si>
    <t>Ремонт отмостки из бетона</t>
  </si>
  <si>
    <t>м3</t>
  </si>
  <si>
    <t>Доп контроль №978а от 01.02.10, заявление "№539 от 10.06.10, доп контроль№164г от 01.02.10.№1606 от 25.11.10 Выполнено.</t>
  </si>
  <si>
    <t>Применительно ремонт эл.сети подвального помещения</t>
  </si>
  <si>
    <t>Электромонтажные работы</t>
  </si>
  <si>
    <t>Выполнено ООО "Энергостройкомплекс"</t>
  </si>
  <si>
    <t>Применительно сметная документация на смену окон</t>
  </si>
  <si>
    <t>1,9 этаж</t>
  </si>
  <si>
    <t>Ремонт подъезда 2-этажного</t>
  </si>
  <si>
    <t>подъезд</t>
  </si>
  <si>
    <t>Протокол приоритетности, выполнено</t>
  </si>
  <si>
    <t>подъезд 2</t>
  </si>
  <si>
    <t>Смена отдельных участков трубопроводов D 20 (отопление)</t>
  </si>
  <si>
    <t>кв.67,68</t>
  </si>
  <si>
    <t>Смена рулонных кровель из наплавляемых материалов в 1 слой</t>
  </si>
  <si>
    <t>кв.67,68 (корректировка к августу)</t>
  </si>
  <si>
    <t>кв.34, Применительно козырек лоджии</t>
  </si>
  <si>
    <t>Обращение жит. № 3080 от 31.12.2011г., выполнено</t>
  </si>
  <si>
    <t>кв.5-6</t>
  </si>
  <si>
    <t>Смена отдельных участков трубопроводов D32мм (ГВС)</t>
  </si>
  <si>
    <t>За 12 месяцев</t>
  </si>
  <si>
    <t>Дезинсекция помещений</t>
  </si>
  <si>
    <t>Выполнено подрядной организацией ООО "Центр Сфера". Акт № 10</t>
  </si>
  <si>
    <t>ЦО</t>
  </si>
  <si>
    <t>Гидравлические испытания трубопровода Ф до 100мм</t>
  </si>
  <si>
    <t>Ремонт теплообменника</t>
  </si>
  <si>
    <t>Применительно смена сопла</t>
  </si>
  <si>
    <t>Установка заглушек на трубопроводах диаметром до 50мм</t>
  </si>
  <si>
    <t>Установка скамейки</t>
  </si>
  <si>
    <t>Применительно внутренняя система</t>
  </si>
  <si>
    <t>кв.67-68</t>
  </si>
  <si>
    <t>Очистка кровли, козырьков, желобов и свесов от мусора</t>
  </si>
  <si>
    <t>Выполнено подрядной орг-ей ООО "ПАРТЭК"</t>
  </si>
  <si>
    <t>Ремонт шиферной кровли со сменой обрешетки</t>
  </si>
  <si>
    <t>Применительно работы по проектированию УУТЭ</t>
  </si>
  <si>
    <t>подвал,Применительно очистка от мусора,обход,ревизия</t>
  </si>
  <si>
    <t>кг</t>
  </si>
  <si>
    <t>подвал,Применительно элеваторный узел ЦО ремонт</t>
  </si>
  <si>
    <t>Ремонт запорной арматуры без снятия с места D 25 мм ЦО</t>
  </si>
  <si>
    <t>кв.57+ удаление завалов</t>
  </si>
  <si>
    <t>Выполнено ООО "Белый Медведь"</t>
  </si>
  <si>
    <t>подвал,Применительно тех.обслуживание</t>
  </si>
  <si>
    <t>Установка УУТЭ</t>
  </si>
  <si>
    <t>Выполнено ООО "УК"Зодчий"</t>
  </si>
  <si>
    <t>кв.52</t>
  </si>
  <si>
    <t>подвал, применительно, отключение системы ЦО</t>
  </si>
  <si>
    <t>Ремонт задвижки D до 100 мм без снятия с места</t>
  </si>
  <si>
    <t>ввод ЦО</t>
  </si>
  <si>
    <t>Проверка и ремонт теплообменника с гид. Испытаниями</t>
  </si>
  <si>
    <t>Ремонт дверного полотна со смено брусков обвязки горизонтальной на 2 сопряжения</t>
  </si>
  <si>
    <t>кв.67, применительно установка фановой трубы</t>
  </si>
  <si>
    <t>Смена внутреннего водостока из труб ПХВ ф 100 мм</t>
  </si>
  <si>
    <t>подвал, применительно запитка с промывкой системы ЦО</t>
  </si>
  <si>
    <t>Слив и наполнение водой системы отопления без осмотра системы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</si>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</sst>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1"/>
  <sheetViews>
    <sheetView tabSelected="1" topLeftCell="A28" workbookViewId="0">
      <selection activeCell="B47" sqref="B4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188 по ул. С.ШИЛО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26.3</v>
      </c>
      <c r="I10" s="10">
        <v>4687.08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34</v>
      </c>
      <c r="H11" s="8">
        <v>3</v>
      </c>
      <c r="I11" s="10">
        <v>1337.14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32</v>
      </c>
      <c r="F12" s="9" t="s">
        <v>36</v>
      </c>
      <c r="G12" s="8" t="s">
        <v>37</v>
      </c>
      <c r="H12" s="8">
        <v>14.6</v>
      </c>
      <c r="I12" s="10">
        <v>6006.76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38</v>
      </c>
      <c r="F13" s="9" t="s">
        <v>39</v>
      </c>
      <c r="G13" s="8" t="s">
        <v>30</v>
      </c>
      <c r="H13" s="8">
        <v>0</v>
      </c>
      <c r="I13" s="10">
        <v>6574.92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38</v>
      </c>
      <c r="F14" s="9" t="s">
        <v>41</v>
      </c>
      <c r="G14" s="8" t="s">
        <v>30</v>
      </c>
      <c r="H14" s="8">
        <v>0</v>
      </c>
      <c r="I14" s="10">
        <v>5801.4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22.5" x14ac:dyDescent="0.2">
      <c r="B15" s="23">
        <f>B14+1</f>
        <v>6</v>
      </c>
      <c r="C15" s="8">
        <v>2011</v>
      </c>
      <c r="D15" s="8">
        <v>2</v>
      </c>
      <c r="E15" s="9" t="s">
        <v>43</v>
      </c>
      <c r="F15" s="9" t="s">
        <v>36</v>
      </c>
      <c r="G15" s="8" t="s">
        <v>37</v>
      </c>
      <c r="H15" s="8">
        <v>10</v>
      </c>
      <c r="I15" s="10">
        <v>4694.34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2011</v>
      </c>
      <c r="D16" s="8">
        <v>3</v>
      </c>
      <c r="E16" s="9" t="s">
        <v>45</v>
      </c>
      <c r="F16" s="9" t="s">
        <v>36</v>
      </c>
      <c r="G16" s="8" t="s">
        <v>37</v>
      </c>
      <c r="H16" s="8">
        <v>2</v>
      </c>
      <c r="I16" s="10">
        <v>538.98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46</v>
      </c>
    </row>
    <row r="17" spans="2:17" ht="22.5" x14ac:dyDescent="0.2">
      <c r="B17" s="23">
        <f>B16+1</f>
        <v>8</v>
      </c>
      <c r="C17" s="8">
        <v>2011</v>
      </c>
      <c r="D17" s="8">
        <v>5</v>
      </c>
      <c r="E17" s="9" t="s">
        <v>32</v>
      </c>
      <c r="F17" s="9" t="s">
        <v>47</v>
      </c>
      <c r="G17" s="8" t="s">
        <v>37</v>
      </c>
      <c r="H17" s="8">
        <v>3</v>
      </c>
      <c r="I17" s="10">
        <v>1702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22.5" x14ac:dyDescent="0.2">
      <c r="B18" s="23">
        <f>B17+1</f>
        <v>9</v>
      </c>
      <c r="C18" s="8">
        <v>2011</v>
      </c>
      <c r="D18" s="8">
        <v>7</v>
      </c>
      <c r="E18" s="9"/>
      <c r="F18" s="9" t="s">
        <v>49</v>
      </c>
      <c r="G18" s="8" t="s">
        <v>30</v>
      </c>
      <c r="H18" s="8">
        <v>210</v>
      </c>
      <c r="I18" s="10">
        <v>194602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2:17" ht="22.5" x14ac:dyDescent="0.2">
      <c r="B19" s="23">
        <f>B18+1</f>
        <v>10</v>
      </c>
      <c r="C19" s="8">
        <v>2011</v>
      </c>
      <c r="D19" s="8">
        <v>8</v>
      </c>
      <c r="E19" s="9"/>
      <c r="F19" s="9" t="s">
        <v>51</v>
      </c>
      <c r="G19" s="8" t="s">
        <v>37</v>
      </c>
      <c r="H19" s="8">
        <v>4.3</v>
      </c>
      <c r="I19" s="10">
        <v>2193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48</v>
      </c>
    </row>
    <row r="20" spans="2:17" ht="22.5" x14ac:dyDescent="0.2">
      <c r="B20" s="23">
        <f>B19+1</f>
        <v>11</v>
      </c>
      <c r="C20" s="8">
        <v>2011</v>
      </c>
      <c r="D20" s="8">
        <v>9</v>
      </c>
      <c r="E20" s="9"/>
      <c r="F20" s="9" t="s">
        <v>52</v>
      </c>
      <c r="G20" s="8" t="s">
        <v>53</v>
      </c>
      <c r="H20" s="8">
        <v>1</v>
      </c>
      <c r="I20" s="10">
        <v>17515.38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54</v>
      </c>
    </row>
    <row r="21" spans="2:17" ht="22.5" x14ac:dyDescent="0.2">
      <c r="B21" s="23">
        <f>B20+1</f>
        <v>12</v>
      </c>
      <c r="C21" s="8">
        <v>2011</v>
      </c>
      <c r="D21" s="8">
        <v>9</v>
      </c>
      <c r="E21" s="9" t="s">
        <v>55</v>
      </c>
      <c r="F21" s="9" t="s">
        <v>33</v>
      </c>
      <c r="G21" s="8" t="s">
        <v>34</v>
      </c>
      <c r="H21" s="8">
        <v>4</v>
      </c>
      <c r="I21" s="10">
        <v>2517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2:17" ht="22.5" x14ac:dyDescent="0.2">
      <c r="B22" s="23">
        <f>B21+1</f>
        <v>13</v>
      </c>
      <c r="C22" s="8">
        <v>2011</v>
      </c>
      <c r="D22" s="8">
        <v>9</v>
      </c>
      <c r="E22" s="9" t="s">
        <v>56</v>
      </c>
      <c r="F22" s="9" t="s">
        <v>57</v>
      </c>
      <c r="G22" s="8" t="s">
        <v>37</v>
      </c>
      <c r="H22" s="8">
        <v>8</v>
      </c>
      <c r="I22" s="10">
        <v>13276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ht="22.5" x14ac:dyDescent="0.2">
      <c r="B23" s="23">
        <f>B22+1</f>
        <v>14</v>
      </c>
      <c r="C23" s="8">
        <v>2011</v>
      </c>
      <c r="D23" s="8">
        <v>10</v>
      </c>
      <c r="E23" s="9" t="s">
        <v>58</v>
      </c>
      <c r="F23" s="9" t="s">
        <v>59</v>
      </c>
      <c r="G23" s="8" t="s">
        <v>30</v>
      </c>
      <c r="H23" s="8">
        <v>15</v>
      </c>
      <c r="I23" s="10">
        <v>63254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60</v>
      </c>
    </row>
    <row r="24" spans="2:17" ht="56.25" x14ac:dyDescent="0.2">
      <c r="B24" s="23">
        <f>B23+1</f>
        <v>15</v>
      </c>
      <c r="C24" s="8">
        <v>2011</v>
      </c>
      <c r="D24" s="8">
        <v>10</v>
      </c>
      <c r="E24" s="9" t="s">
        <v>61</v>
      </c>
      <c r="F24" s="9" t="s">
        <v>62</v>
      </c>
      <c r="G24" s="8" t="s">
        <v>53</v>
      </c>
      <c r="H24" s="8">
        <v>1</v>
      </c>
      <c r="I24" s="10">
        <v>19421.21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63</v>
      </c>
    </row>
    <row r="25" spans="2:17" ht="45" x14ac:dyDescent="0.2">
      <c r="B25" s="23">
        <f>B24+1</f>
        <v>16</v>
      </c>
      <c r="C25" s="8">
        <v>2011</v>
      </c>
      <c r="D25" s="8">
        <v>10</v>
      </c>
      <c r="E25" s="9" t="s">
        <v>64</v>
      </c>
      <c r="F25" s="9" t="s">
        <v>62</v>
      </c>
      <c r="G25" s="8" t="s">
        <v>53</v>
      </c>
      <c r="H25" s="8">
        <v>1</v>
      </c>
      <c r="I25" s="10">
        <v>13257.98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63</v>
      </c>
    </row>
    <row r="26" spans="2:17" ht="45" x14ac:dyDescent="0.2">
      <c r="B26" s="23">
        <f>B25+1</f>
        <v>17</v>
      </c>
      <c r="C26" s="8">
        <v>2011</v>
      </c>
      <c r="D26" s="8">
        <v>10</v>
      </c>
      <c r="E26" s="9" t="s">
        <v>65</v>
      </c>
      <c r="F26" s="9" t="s">
        <v>62</v>
      </c>
      <c r="G26" s="8" t="s">
        <v>53</v>
      </c>
      <c r="H26" s="8">
        <v>1</v>
      </c>
      <c r="I26" s="10">
        <v>11763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63</v>
      </c>
    </row>
    <row r="27" spans="2:17" ht="56.25" x14ac:dyDescent="0.2">
      <c r="B27" s="23">
        <f>B26+1</f>
        <v>18</v>
      </c>
      <c r="C27" s="8">
        <v>2011</v>
      </c>
      <c r="D27" s="8">
        <v>10</v>
      </c>
      <c r="E27" s="9" t="s">
        <v>66</v>
      </c>
      <c r="F27" s="9" t="s">
        <v>62</v>
      </c>
      <c r="G27" s="8" t="s">
        <v>53</v>
      </c>
      <c r="H27" s="8">
        <v>1</v>
      </c>
      <c r="I27" s="10">
        <v>21636.48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63</v>
      </c>
    </row>
    <row r="28" spans="2:17" ht="33.75" x14ac:dyDescent="0.2">
      <c r="B28" s="23">
        <f>B27+1</f>
        <v>19</v>
      </c>
      <c r="C28" s="8">
        <v>2011</v>
      </c>
      <c r="D28" s="8">
        <v>11</v>
      </c>
      <c r="E28" s="9"/>
      <c r="F28" s="9" t="s">
        <v>67</v>
      </c>
      <c r="G28" s="8" t="s">
        <v>68</v>
      </c>
      <c r="H28" s="8">
        <v>184</v>
      </c>
      <c r="I28" s="10">
        <v>94090.18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69</v>
      </c>
    </row>
    <row r="29" spans="2:17" ht="33.75" x14ac:dyDescent="0.2">
      <c r="B29" s="23">
        <f>B28+1</f>
        <v>20</v>
      </c>
      <c r="C29" s="8">
        <v>2011</v>
      </c>
      <c r="D29" s="8">
        <v>11</v>
      </c>
      <c r="E29" s="9" t="s">
        <v>70</v>
      </c>
      <c r="F29" s="9" t="s">
        <v>71</v>
      </c>
      <c r="G29" s="8" t="s">
        <v>53</v>
      </c>
      <c r="H29" s="8">
        <v>16</v>
      </c>
      <c r="I29" s="10">
        <v>30985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72</v>
      </c>
    </row>
    <row r="30" spans="2:17" ht="22.5" x14ac:dyDescent="0.2">
      <c r="B30" s="23">
        <f>B29+1</f>
        <v>21</v>
      </c>
      <c r="C30" s="8">
        <v>2011</v>
      </c>
      <c r="D30" s="8">
        <v>12</v>
      </c>
      <c r="E30" s="9"/>
      <c r="F30" s="9" t="s">
        <v>39</v>
      </c>
      <c r="G30" s="8" t="s">
        <v>30</v>
      </c>
      <c r="H30" s="8">
        <v>0</v>
      </c>
      <c r="I30" s="10">
        <v>8354.01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ht="33.75" x14ac:dyDescent="0.2">
      <c r="B31" s="23">
        <f>B30+1</f>
        <v>22</v>
      </c>
      <c r="C31" s="8">
        <v>2011</v>
      </c>
      <c r="D31" s="8">
        <v>12</v>
      </c>
      <c r="E31" s="9"/>
      <c r="F31" s="9" t="s">
        <v>41</v>
      </c>
      <c r="G31" s="8" t="s">
        <v>30</v>
      </c>
      <c r="H31" s="8">
        <v>0</v>
      </c>
      <c r="I31" s="10">
        <v>7889.9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40</v>
      </c>
    </row>
    <row r="32" spans="2:17" ht="45" x14ac:dyDescent="0.2">
      <c r="B32" s="23">
        <f>B31+1</f>
        <v>23</v>
      </c>
      <c r="C32" s="8">
        <v>2012</v>
      </c>
      <c r="D32" s="8">
        <v>1</v>
      </c>
      <c r="E32" s="9" t="s">
        <v>73</v>
      </c>
      <c r="F32" s="9" t="s">
        <v>62</v>
      </c>
      <c r="G32" s="8" t="s">
        <v>53</v>
      </c>
      <c r="H32" s="8">
        <v>1</v>
      </c>
      <c r="I32" s="10">
        <v>3020.93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63</v>
      </c>
    </row>
    <row r="33" spans="1:17" ht="22.5" x14ac:dyDescent="0.2">
      <c r="B33" s="23">
        <f>B32+1</f>
        <v>24</v>
      </c>
      <c r="C33" s="8">
        <v>2012</v>
      </c>
      <c r="D33" s="8">
        <v>5</v>
      </c>
      <c r="E33" s="9" t="s">
        <v>74</v>
      </c>
      <c r="F33" s="9" t="s">
        <v>75</v>
      </c>
      <c r="G33" s="8" t="s">
        <v>76</v>
      </c>
      <c r="H33" s="8">
        <v>2</v>
      </c>
      <c r="I33" s="10">
        <v>32988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77</v>
      </c>
    </row>
    <row r="34" spans="1:17" ht="22.5" x14ac:dyDescent="0.2">
      <c r="B34" s="23">
        <f>B33+1</f>
        <v>25</v>
      </c>
      <c r="C34" s="8">
        <v>2012</v>
      </c>
      <c r="D34" s="8">
        <v>7</v>
      </c>
      <c r="E34" s="9" t="s">
        <v>78</v>
      </c>
      <c r="F34" s="9" t="s">
        <v>79</v>
      </c>
      <c r="G34" s="8" t="s">
        <v>34</v>
      </c>
      <c r="H34" s="8">
        <v>10</v>
      </c>
      <c r="I34" s="10">
        <v>5344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40</v>
      </c>
    </row>
    <row r="35" spans="1:17" ht="22.5" x14ac:dyDescent="0.2">
      <c r="B35" s="23">
        <f>B34+1</f>
        <v>26</v>
      </c>
      <c r="C35" s="8">
        <v>2012</v>
      </c>
      <c r="D35" s="8">
        <v>8</v>
      </c>
      <c r="E35" s="9" t="s">
        <v>80</v>
      </c>
      <c r="F35" s="9" t="s">
        <v>81</v>
      </c>
      <c r="G35" s="8" t="s">
        <v>30</v>
      </c>
      <c r="H35" s="8">
        <v>26.3</v>
      </c>
      <c r="I35" s="10">
        <v>7494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40</v>
      </c>
    </row>
    <row r="36" spans="1:17" ht="22.5" x14ac:dyDescent="0.2">
      <c r="B36" s="23">
        <f>B35+1</f>
        <v>27</v>
      </c>
      <c r="C36" s="8">
        <v>2012</v>
      </c>
      <c r="D36" s="8">
        <v>10</v>
      </c>
      <c r="E36" s="9" t="s">
        <v>82</v>
      </c>
      <c r="F36" s="9" t="s">
        <v>81</v>
      </c>
      <c r="G36" s="8" t="s">
        <v>30</v>
      </c>
      <c r="H36" s="8">
        <v>26.3</v>
      </c>
      <c r="I36" s="10">
        <v>35086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40</v>
      </c>
    </row>
    <row r="37" spans="1:17" ht="22.5" x14ac:dyDescent="0.2">
      <c r="B37" s="23">
        <f>B36+1</f>
        <v>28</v>
      </c>
      <c r="C37" s="8">
        <v>2012</v>
      </c>
      <c r="D37" s="8">
        <v>10</v>
      </c>
      <c r="E37" s="9" t="s">
        <v>83</v>
      </c>
      <c r="F37" s="9" t="s">
        <v>81</v>
      </c>
      <c r="G37" s="8" t="s">
        <v>30</v>
      </c>
      <c r="H37" s="8">
        <v>17.5</v>
      </c>
      <c r="I37" s="10">
        <v>41273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84</v>
      </c>
    </row>
    <row r="38" spans="1:17" ht="22.5" x14ac:dyDescent="0.2">
      <c r="B38" s="23">
        <f>B37+1</f>
        <v>29</v>
      </c>
      <c r="C38" s="8">
        <v>2012</v>
      </c>
      <c r="D38" s="8">
        <v>12</v>
      </c>
      <c r="E38" s="9" t="s">
        <v>85</v>
      </c>
      <c r="F38" s="9" t="s">
        <v>86</v>
      </c>
      <c r="G38" s="8" t="s">
        <v>37</v>
      </c>
      <c r="H38" s="8">
        <v>4</v>
      </c>
      <c r="I38" s="10">
        <v>3603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40</v>
      </c>
    </row>
    <row r="39" spans="1:17" ht="22.5" x14ac:dyDescent="0.2">
      <c r="B39" s="23">
        <f>B38+1</f>
        <v>30</v>
      </c>
      <c r="C39" s="8">
        <v>2012</v>
      </c>
      <c r="D39" s="8">
        <v>12</v>
      </c>
      <c r="E39" s="9" t="s">
        <v>87</v>
      </c>
      <c r="F39" s="9" t="s">
        <v>39</v>
      </c>
      <c r="G39" s="8" t="s">
        <v>30</v>
      </c>
      <c r="H39" s="8">
        <v>0</v>
      </c>
      <c r="I39" s="10">
        <v>8354.02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40</v>
      </c>
    </row>
    <row r="40" spans="1:17" ht="33.75" x14ac:dyDescent="0.2">
      <c r="B40" s="23">
        <f>B39+1</f>
        <v>31</v>
      </c>
      <c r="C40" s="8">
        <v>2012</v>
      </c>
      <c r="D40" s="8">
        <v>12</v>
      </c>
      <c r="E40" s="9" t="s">
        <v>87</v>
      </c>
      <c r="F40" s="9" t="s">
        <v>41</v>
      </c>
      <c r="G40" s="8" t="s">
        <v>30</v>
      </c>
      <c r="H40" s="8">
        <v>0</v>
      </c>
      <c r="I40" s="10">
        <v>7889.91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40</v>
      </c>
    </row>
    <row r="41" spans="1:17" ht="12" x14ac:dyDescent="0.2">
      <c r="A41" s="17"/>
      <c r="B41" s="3"/>
      <c r="C41" s="3"/>
      <c r="D41" s="11"/>
      <c r="E41" s="11"/>
      <c r="F41" s="11"/>
      <c r="G41" s="11"/>
      <c r="H41" s="11"/>
      <c r="I41" s="12">
        <f>SUM($I$10:$I$40)</f>
        <v>677150.62000000011</v>
      </c>
      <c r="J41" s="13" t="e">
        <f>SUM($J$10:$J$40)</f>
        <v>#NAME?</v>
      </c>
      <c r="K41" s="13" t="e">
        <f>SUM($K$10:$K$40)</f>
        <v>#NAME?</v>
      </c>
      <c r="L41" s="13" t="e">
        <f>SUM($L$10:$L$40)</f>
        <v>#NAME?</v>
      </c>
      <c r="M41" s="13" t="e">
        <f>SUM($M$10:$M$40)</f>
        <v>#NAME?</v>
      </c>
      <c r="N41" s="13" t="e">
        <f>SUM($N$10:$N$40)</f>
        <v>#NAME?</v>
      </c>
      <c r="O41" s="13"/>
      <c r="P41" s="13"/>
      <c r="Q41" s="13"/>
    </row>
    <row r="44" spans="1:17" x14ac:dyDescent="0.2">
      <c r="B44" s="1" t="str">
        <f>XLRPARAMS_comment</f>
        <v/>
      </c>
    </row>
    <row r="46" spans="1:17" ht="12.75" x14ac:dyDescent="0.2">
      <c r="B46" s="18"/>
      <c r="C46" s="18"/>
    </row>
    <row r="47" spans="1:17" ht="12.75" x14ac:dyDescent="0.2">
      <c r="B47" s="18" t="s">
        <v>121</v>
      </c>
      <c r="C47" s="18"/>
    </row>
    <row r="48" spans="1:17" ht="12.75" x14ac:dyDescent="0.2">
      <c r="B48" s="4"/>
      <c r="C48" s="4"/>
    </row>
    <row r="49" spans="2:3" x14ac:dyDescent="0.2">
      <c r="B49" s="1" t="s">
        <v>21</v>
      </c>
    </row>
    <row r="51" spans="2:3" x14ac:dyDescent="0.2">
      <c r="C5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40">
    <cfRule type="expression" dxfId="4" priority="5" stopIfTrue="1">
      <formula>#REF!='TRUE'</formula>
    </cfRule>
  </conditionalFormatting>
  <conditionalFormatting sqref="B41:C41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5"/>
  <sheetViews>
    <sheetView topLeftCell="A19" workbookViewId="0">
      <selection activeCell="X19" sqref="X1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188 по ул. С.ШИЛО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32</v>
      </c>
      <c r="F10" s="9" t="s">
        <v>88</v>
      </c>
      <c r="G10" s="8" t="s">
        <v>30</v>
      </c>
      <c r="H10" s="8">
        <v>463</v>
      </c>
      <c r="I10" s="10">
        <v>1032.49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89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10</v>
      </c>
      <c r="E11" s="9" t="s">
        <v>90</v>
      </c>
      <c r="F11" s="9" t="s">
        <v>91</v>
      </c>
      <c r="G11" s="8" t="s">
        <v>37</v>
      </c>
      <c r="H11" s="8">
        <v>1840</v>
      </c>
      <c r="I11" s="10">
        <v>43237.69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11</v>
      </c>
      <c r="E12" s="9" t="s">
        <v>32</v>
      </c>
      <c r="F12" s="9" t="s">
        <v>92</v>
      </c>
      <c r="G12" s="8" t="s">
        <v>53</v>
      </c>
      <c r="H12" s="8">
        <v>1</v>
      </c>
      <c r="I12" s="10">
        <v>4702.32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40</v>
      </c>
    </row>
    <row r="13" spans="1:26" ht="22.5" x14ac:dyDescent="0.2">
      <c r="B13" s="23">
        <f t="shared" ref="B13:B34" si="0">B12+1</f>
        <v>4</v>
      </c>
      <c r="C13" s="8">
        <v>2011</v>
      </c>
      <c r="D13" s="8">
        <v>1</v>
      </c>
      <c r="E13" s="9" t="s">
        <v>93</v>
      </c>
      <c r="F13" s="9" t="s">
        <v>94</v>
      </c>
      <c r="G13" s="8" t="s">
        <v>53</v>
      </c>
      <c r="H13" s="8">
        <v>2</v>
      </c>
      <c r="I13" s="10">
        <v>3537.41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x14ac:dyDescent="0.2">
      <c r="B14" s="23">
        <f t="shared" si="0"/>
        <v>5</v>
      </c>
      <c r="C14" s="8">
        <v>2011</v>
      </c>
      <c r="D14" s="8">
        <v>4</v>
      </c>
      <c r="E14" s="9"/>
      <c r="F14" s="9" t="s">
        <v>95</v>
      </c>
      <c r="G14" s="8" t="s">
        <v>53</v>
      </c>
      <c r="H14" s="8">
        <v>3</v>
      </c>
      <c r="I14" s="10">
        <v>27750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 t="shared" si="0"/>
        <v>6</v>
      </c>
      <c r="C15" s="8">
        <v>2011</v>
      </c>
      <c r="D15" s="8">
        <v>5</v>
      </c>
      <c r="E15" s="9" t="s">
        <v>97</v>
      </c>
      <c r="F15" s="9" t="s">
        <v>36</v>
      </c>
      <c r="G15" s="8" t="s">
        <v>37</v>
      </c>
      <c r="H15" s="8">
        <v>2</v>
      </c>
      <c r="I15" s="10">
        <v>1156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 t="shared" si="0"/>
        <v>7</v>
      </c>
      <c r="C16" s="8">
        <v>2011</v>
      </c>
      <c r="D16" s="8">
        <v>5</v>
      </c>
      <c r="E16" s="9" t="s">
        <v>96</v>
      </c>
      <c r="F16" s="9" t="s">
        <v>91</v>
      </c>
      <c r="G16" s="8" t="s">
        <v>37</v>
      </c>
      <c r="H16" s="8">
        <v>1840</v>
      </c>
      <c r="I16" s="10">
        <v>51940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2:17" ht="22.5" x14ac:dyDescent="0.2">
      <c r="B17" s="23">
        <f t="shared" si="0"/>
        <v>8</v>
      </c>
      <c r="C17" s="8">
        <v>2011</v>
      </c>
      <c r="D17" s="8">
        <v>5</v>
      </c>
      <c r="E17" s="9"/>
      <c r="F17" s="9" t="s">
        <v>98</v>
      </c>
      <c r="G17" s="8" t="s">
        <v>30</v>
      </c>
      <c r="H17" s="8">
        <v>402</v>
      </c>
      <c r="I17" s="10">
        <v>1293.25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2:17" x14ac:dyDescent="0.2">
      <c r="B18" s="23">
        <f t="shared" si="0"/>
        <v>9</v>
      </c>
      <c r="C18" s="8">
        <v>2011</v>
      </c>
      <c r="D18" s="8">
        <v>6</v>
      </c>
      <c r="E18" s="9" t="s">
        <v>32</v>
      </c>
      <c r="F18" s="9" t="s">
        <v>88</v>
      </c>
      <c r="G18" s="8" t="s">
        <v>30</v>
      </c>
      <c r="H18" s="8">
        <v>463</v>
      </c>
      <c r="I18" s="10">
        <v>1088.05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99</v>
      </c>
    </row>
    <row r="19" spans="2:17" ht="22.5" x14ac:dyDescent="0.2">
      <c r="B19" s="23">
        <f t="shared" si="0"/>
        <v>10</v>
      </c>
      <c r="C19" s="8">
        <v>2011</v>
      </c>
      <c r="D19" s="8">
        <v>8</v>
      </c>
      <c r="E19" s="9" t="s">
        <v>32</v>
      </c>
      <c r="F19" s="9" t="s">
        <v>100</v>
      </c>
      <c r="G19" s="8" t="s">
        <v>30</v>
      </c>
      <c r="H19" s="8">
        <v>15.4</v>
      </c>
      <c r="I19" s="10">
        <v>5549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2:17" ht="33.75" x14ac:dyDescent="0.2">
      <c r="B20" s="23">
        <f t="shared" si="0"/>
        <v>11</v>
      </c>
      <c r="C20" s="8">
        <v>2011</v>
      </c>
      <c r="D20" s="8">
        <v>9</v>
      </c>
      <c r="E20" s="9" t="s">
        <v>101</v>
      </c>
      <c r="F20" s="9" t="s">
        <v>52</v>
      </c>
      <c r="G20" s="8" t="s">
        <v>53</v>
      </c>
      <c r="H20" s="8">
        <v>1</v>
      </c>
      <c r="I20" s="10">
        <v>17515.38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54</v>
      </c>
    </row>
    <row r="21" spans="2:17" ht="33.75" x14ac:dyDescent="0.2">
      <c r="B21" s="23">
        <f t="shared" si="0"/>
        <v>12</v>
      </c>
      <c r="C21" s="8">
        <v>2011</v>
      </c>
      <c r="D21" s="8">
        <v>12</v>
      </c>
      <c r="E21" s="9" t="s">
        <v>102</v>
      </c>
      <c r="F21" s="9" t="s">
        <v>98</v>
      </c>
      <c r="G21" s="8" t="s">
        <v>103</v>
      </c>
      <c r="H21" s="8">
        <v>200</v>
      </c>
      <c r="I21" s="10">
        <v>2213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2:17" ht="33.75" x14ac:dyDescent="0.2">
      <c r="B22" s="23">
        <f t="shared" si="0"/>
        <v>13</v>
      </c>
      <c r="C22" s="8">
        <v>2011</v>
      </c>
      <c r="D22" s="8">
        <v>12</v>
      </c>
      <c r="E22" s="9" t="s">
        <v>104</v>
      </c>
      <c r="F22" s="9" t="s">
        <v>105</v>
      </c>
      <c r="G22" s="8" t="s">
        <v>53</v>
      </c>
      <c r="H22" s="8">
        <v>1</v>
      </c>
      <c r="I22" s="10">
        <v>5829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x14ac:dyDescent="0.2">
      <c r="B23" s="23">
        <f t="shared" si="0"/>
        <v>14</v>
      </c>
      <c r="C23" s="8">
        <v>2012</v>
      </c>
      <c r="D23" s="8">
        <v>1</v>
      </c>
      <c r="E23" s="9" t="s">
        <v>106</v>
      </c>
      <c r="F23" s="9" t="s">
        <v>59</v>
      </c>
      <c r="G23" s="8" t="s">
        <v>53</v>
      </c>
      <c r="H23" s="8">
        <v>2</v>
      </c>
      <c r="I23" s="10">
        <v>3920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107</v>
      </c>
    </row>
    <row r="24" spans="2:17" ht="22.5" x14ac:dyDescent="0.2">
      <c r="B24" s="23">
        <f t="shared" si="0"/>
        <v>15</v>
      </c>
      <c r="C24" s="8">
        <v>2012</v>
      </c>
      <c r="D24" s="8">
        <v>2</v>
      </c>
      <c r="E24" s="9" t="s">
        <v>108</v>
      </c>
      <c r="F24" s="9" t="s">
        <v>109</v>
      </c>
      <c r="G24" s="8" t="s">
        <v>53</v>
      </c>
      <c r="H24" s="8">
        <v>1</v>
      </c>
      <c r="I24" s="10">
        <v>2686.62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110</v>
      </c>
    </row>
    <row r="25" spans="2:17" ht="22.5" x14ac:dyDescent="0.2">
      <c r="B25" s="23">
        <f t="shared" si="0"/>
        <v>16</v>
      </c>
      <c r="C25" s="8">
        <v>2012</v>
      </c>
      <c r="D25" s="8">
        <v>3</v>
      </c>
      <c r="E25" s="9" t="s">
        <v>108</v>
      </c>
      <c r="F25" s="9" t="s">
        <v>109</v>
      </c>
      <c r="G25" s="8" t="s">
        <v>53</v>
      </c>
      <c r="H25" s="8">
        <v>1</v>
      </c>
      <c r="I25" s="10">
        <v>2686.62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110</v>
      </c>
    </row>
    <row r="26" spans="2:17" ht="22.5" x14ac:dyDescent="0.2">
      <c r="B26" s="23">
        <f t="shared" si="0"/>
        <v>17</v>
      </c>
      <c r="C26" s="8">
        <v>2012</v>
      </c>
      <c r="D26" s="8">
        <v>4</v>
      </c>
      <c r="E26" s="9" t="s">
        <v>108</v>
      </c>
      <c r="F26" s="9" t="s">
        <v>109</v>
      </c>
      <c r="G26" s="8" t="s">
        <v>53</v>
      </c>
      <c r="H26" s="8">
        <v>1</v>
      </c>
      <c r="I26" s="10">
        <v>2686.62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110</v>
      </c>
    </row>
    <row r="27" spans="2:17" x14ac:dyDescent="0.2">
      <c r="B27" s="23">
        <f t="shared" si="0"/>
        <v>18</v>
      </c>
      <c r="C27" s="8">
        <v>2012</v>
      </c>
      <c r="D27" s="8">
        <v>4</v>
      </c>
      <c r="E27" s="9" t="s">
        <v>111</v>
      </c>
      <c r="F27" s="9" t="s">
        <v>59</v>
      </c>
      <c r="G27" s="8" t="s">
        <v>53</v>
      </c>
      <c r="H27" s="8">
        <v>2</v>
      </c>
      <c r="I27" s="10">
        <v>1122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107</v>
      </c>
    </row>
    <row r="28" spans="2:17" ht="22.5" x14ac:dyDescent="0.2">
      <c r="B28" s="23">
        <f t="shared" si="0"/>
        <v>19</v>
      </c>
      <c r="C28" s="8">
        <v>2012</v>
      </c>
      <c r="D28" s="8">
        <v>4</v>
      </c>
      <c r="E28" s="9" t="s">
        <v>112</v>
      </c>
      <c r="F28" s="9" t="s">
        <v>113</v>
      </c>
      <c r="G28" s="8" t="s">
        <v>53</v>
      </c>
      <c r="H28" s="8">
        <v>10</v>
      </c>
      <c r="I28" s="10">
        <v>4172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2:17" ht="22.5" x14ac:dyDescent="0.2">
      <c r="B29" s="23">
        <f t="shared" si="0"/>
        <v>20</v>
      </c>
      <c r="C29" s="8">
        <v>2012</v>
      </c>
      <c r="D29" s="8">
        <v>7</v>
      </c>
      <c r="E29" s="9" t="s">
        <v>32</v>
      </c>
      <c r="F29" s="9" t="s">
        <v>91</v>
      </c>
      <c r="G29" s="8" t="s">
        <v>37</v>
      </c>
      <c r="H29" s="8">
        <v>1840</v>
      </c>
      <c r="I29" s="10">
        <v>45626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40</v>
      </c>
    </row>
    <row r="30" spans="2:17" ht="22.5" x14ac:dyDescent="0.2">
      <c r="B30" s="23">
        <f t="shared" si="0"/>
        <v>21</v>
      </c>
      <c r="C30" s="8">
        <v>2012</v>
      </c>
      <c r="D30" s="8">
        <v>8</v>
      </c>
      <c r="E30" s="9" t="s">
        <v>114</v>
      </c>
      <c r="F30" s="9" t="s">
        <v>91</v>
      </c>
      <c r="G30" s="8" t="s">
        <v>37</v>
      </c>
      <c r="H30" s="8">
        <v>6</v>
      </c>
      <c r="I30" s="10">
        <v>995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ht="33.75" x14ac:dyDescent="0.2">
      <c r="B31" s="23">
        <f t="shared" si="0"/>
        <v>22</v>
      </c>
      <c r="C31" s="8">
        <v>2012</v>
      </c>
      <c r="D31" s="8">
        <v>8</v>
      </c>
      <c r="E31" s="9" t="s">
        <v>32</v>
      </c>
      <c r="F31" s="9" t="s">
        <v>115</v>
      </c>
      <c r="G31" s="8" t="s">
        <v>53</v>
      </c>
      <c r="H31" s="8">
        <v>1</v>
      </c>
      <c r="I31" s="10">
        <v>54239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40</v>
      </c>
    </row>
    <row r="32" spans="2:17" ht="33.75" x14ac:dyDescent="0.2">
      <c r="B32" s="23">
        <f t="shared" si="0"/>
        <v>23</v>
      </c>
      <c r="C32" s="8">
        <v>2012</v>
      </c>
      <c r="D32" s="8">
        <v>8</v>
      </c>
      <c r="E32" s="9" t="s">
        <v>78</v>
      </c>
      <c r="F32" s="9" t="s">
        <v>116</v>
      </c>
      <c r="G32" s="8" t="s">
        <v>53</v>
      </c>
      <c r="H32" s="8">
        <v>1</v>
      </c>
      <c r="I32" s="10">
        <v>1530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40</v>
      </c>
    </row>
    <row r="33" spans="1:17" ht="33.75" x14ac:dyDescent="0.2">
      <c r="B33" s="23">
        <f t="shared" si="0"/>
        <v>24</v>
      </c>
      <c r="C33" s="8">
        <v>2012</v>
      </c>
      <c r="D33" s="8">
        <v>9</v>
      </c>
      <c r="E33" s="9" t="s">
        <v>117</v>
      </c>
      <c r="F33" s="9" t="s">
        <v>118</v>
      </c>
      <c r="G33" s="8" t="s">
        <v>37</v>
      </c>
      <c r="H33" s="8">
        <v>1</v>
      </c>
      <c r="I33" s="10">
        <v>330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40</v>
      </c>
    </row>
    <row r="34" spans="1:17" ht="33.75" x14ac:dyDescent="0.2">
      <c r="B34" s="23">
        <f t="shared" si="0"/>
        <v>25</v>
      </c>
      <c r="C34" s="8">
        <v>2012</v>
      </c>
      <c r="D34" s="8">
        <v>10</v>
      </c>
      <c r="E34" s="9" t="s">
        <v>119</v>
      </c>
      <c r="F34" s="9" t="s">
        <v>120</v>
      </c>
      <c r="G34" s="8" t="s">
        <v>68</v>
      </c>
      <c r="H34" s="8">
        <v>1840</v>
      </c>
      <c r="I34" s="10">
        <v>23963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40</v>
      </c>
    </row>
    <row r="35" spans="1:17" ht="12" x14ac:dyDescent="0.2">
      <c r="A35" s="17"/>
      <c r="B35" s="3"/>
      <c r="C35" s="3"/>
      <c r="D35" s="11"/>
      <c r="E35" s="11"/>
      <c r="F35" s="11"/>
      <c r="G35" s="11"/>
      <c r="H35" s="11"/>
      <c r="I35" s="12"/>
      <c r="J35" s="13" t="e">
        <f>SUM($J$10:$J$34)</f>
        <v>#NAME?</v>
      </c>
      <c r="K35" s="13" t="e">
        <f>SUM($K$10:$K$34)</f>
        <v>#NAME?</v>
      </c>
      <c r="L35" s="13" t="e">
        <f>SUM($L$10:$L$34)</f>
        <v>#NAME?</v>
      </c>
      <c r="M35" s="13" t="e">
        <f>SUM($M$10:$M$34)</f>
        <v>#NAME?</v>
      </c>
      <c r="N35" s="13" t="e">
        <f>SUM($N$10:$N$34)</f>
        <v>#NAME?</v>
      </c>
      <c r="O35" s="13"/>
      <c r="P35" s="13"/>
      <c r="Q35" s="13"/>
    </row>
    <row r="37" spans="1:17" x14ac:dyDescent="0.2">
      <c r="B37" s="1" t="s">
        <v>19</v>
      </c>
    </row>
    <row r="40" spans="1:17" ht="12.75" x14ac:dyDescent="0.2">
      <c r="B40" s="18"/>
      <c r="C40" s="18"/>
    </row>
    <row r="41" spans="1:17" ht="12.75" x14ac:dyDescent="0.2">
      <c r="B41" s="18" t="s">
        <v>121</v>
      </c>
      <c r="C41" s="18"/>
    </row>
    <row r="42" spans="1:17" ht="12.75" x14ac:dyDescent="0.2">
      <c r="B42" s="4"/>
      <c r="C42" s="4"/>
    </row>
    <row r="43" spans="1:17" x14ac:dyDescent="0.2">
      <c r="B43" s="1" t="s">
        <v>21</v>
      </c>
    </row>
    <row r="45" spans="1:17" x14ac:dyDescent="0.2">
      <c r="C4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4">
    <cfRule type="expression" dxfId="1" priority="5" stopIfTrue="1">
      <formula>#REF!='TRUE'</formula>
    </cfRule>
  </conditionalFormatting>
  <conditionalFormatting sqref="B35:C35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2013-02-11T11:10:36Z</dcterms:modified>
</cp:coreProperties>
</file>