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Ремонт!$A$10:$Q$15</definedName>
    <definedName name="detailRange3">Содержание!$A$10:$Q$29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6" i="3" l="1"/>
  <c r="B17" i="3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29" i="3" s="1"/>
  <c r="M10" i="3"/>
  <c r="M29" i="3" s="1"/>
  <c r="L10" i="3"/>
  <c r="L29" i="3" s="1"/>
  <c r="K10" i="3"/>
  <c r="K29" i="3" s="1"/>
  <c r="J10" i="3"/>
  <c r="J29" i="3" s="1"/>
  <c r="B10" i="3"/>
  <c r="B11" i="3" s="1"/>
  <c r="B12" i="3" s="1"/>
  <c r="B13" i="3" s="1"/>
  <c r="B14" i="3" s="1"/>
  <c r="B15" i="3" s="1"/>
  <c r="I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5" i="2" s="1"/>
  <c r="M10" i="2"/>
  <c r="M15" i="2" s="1"/>
  <c r="L10" i="2"/>
  <c r="L15" i="2" s="1"/>
  <c r="K10" i="2"/>
  <c r="K15" i="2" s="1"/>
  <c r="J10" i="2"/>
  <c r="J15" i="2" s="1"/>
  <c r="B10" i="2"/>
  <c r="B11" i="2" s="1"/>
  <c r="B12" i="2" s="1"/>
  <c r="B13" i="2" s="1"/>
  <c r="B14" i="2" s="1"/>
  <c r="B5" i="4"/>
  <c r="B5" i="3"/>
  <c r="B5" i="2"/>
  <c r="S3" i="3"/>
  <c r="S2" i="3"/>
  <c r="S3" i="2"/>
  <c r="S2" i="2"/>
  <c r="B6" i="3"/>
  <c r="B4" i="3"/>
  <c r="B18" i="2"/>
  <c r="B6" i="2"/>
  <c r="B4" i="2"/>
</calcChain>
</file>

<file path=xl/sharedStrings.xml><?xml version="1.0" encoding="utf-8"?>
<sst xmlns="http://schemas.openxmlformats.org/spreadsheetml/2006/main" count="147" uniqueCount="73">
  <si>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</si>
  <si>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</si>
  <si>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</si>
  <si>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</si>
  <si>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</si>
  <si>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</si>
  <si>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</si>
  <si>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</si>
  <si>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</si>
  <si>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</si>
  <si>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</si>
  <si>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</si>
  <si>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</si>
  <si>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</si>
  <si>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</si>
  <si>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</si>
  <si>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</si>
  <si>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</si>
  <si>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</si>
  <si>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</si>
  <si>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</si>
  <si>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</si>
  <si>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</si>
  <si>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</si>
  <si>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104 по ул. КАЛИНИНА</t>
  </si>
  <si>
    <t>за период c 01.02.2011 по 31.12.2012</t>
  </si>
  <si>
    <t/>
  </si>
  <si>
    <t>Управляющая компания ООО "УК "Западное" с 01.02.2011</t>
  </si>
  <si>
    <t>Применительно ремонт эл.сети освещения подъездов</t>
  </si>
  <si>
    <t>Электромонтажные работы</t>
  </si>
  <si>
    <t>шт.</t>
  </si>
  <si>
    <t>Выполнено ООО "Энергостройкомплекс"</t>
  </si>
  <si>
    <t>За 11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</si>
  <si>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</si>
  <si>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</si>
  <si>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</si>
  <si>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</si>
  <si>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За 12 месяцев</t>
  </si>
  <si>
    <t>Применительно оч.свеса от снега,сосулек</t>
  </si>
  <si>
    <t>Очистка кровли, козырьков, желобов и свесов от мусора</t>
  </si>
  <si>
    <t>проверка вент.канал-24шт.,дымохода-12шт.</t>
  </si>
  <si>
    <t>Прочистка вентканалов</t>
  </si>
  <si>
    <t>Применительно внутр.система ЦО</t>
  </si>
  <si>
    <t>Гидравлические испытания трубопровода Ф до 100мм</t>
  </si>
  <si>
    <t>п.м.</t>
  </si>
  <si>
    <t>подвал, Применительно ХВС D40,57</t>
  </si>
  <si>
    <t>Смена отдельных участков трубопроводов до D100 мм (ГВС)</t>
  </si>
  <si>
    <t>подвал,Применит.запитка сист.ЦО,промывка</t>
  </si>
  <si>
    <t>Прочистка врезок ЦО</t>
  </si>
  <si>
    <t>м3</t>
  </si>
  <si>
    <t>подвал,Применительно очистка от мусора,обход,ревизия</t>
  </si>
  <si>
    <t>кг</t>
  </si>
  <si>
    <t>кровля, применительно очистка от снега и сосулек</t>
  </si>
  <si>
    <t>кровля, применительно очистка от снега</t>
  </si>
  <si>
    <t>кровля, применительно очистка кровли от снега</t>
  </si>
  <si>
    <t>кв.5, кровля</t>
  </si>
  <si>
    <t>Устранение течи кровли (шиферная)</t>
  </si>
  <si>
    <t>территория, применительно ремонт стола</t>
  </si>
  <si>
    <t>Ремонт дверного полотна со сменой брусков обвязки вертикальной на 2 сопряжения</t>
  </si>
  <si>
    <t>подвал</t>
  </si>
  <si>
    <t>подвал, применительно испытания ввода ЦО</t>
  </si>
  <si>
    <t>подвал, применительно ремонт деревянных стен</t>
  </si>
  <si>
    <t>Масляная окраска панелей</t>
  </si>
  <si>
    <t>подъезд, применительно заполнение ЦО с промывкой</t>
  </si>
  <si>
    <t>Слив и наполнение водой системы отопления без осмотра системы</t>
  </si>
  <si>
    <t>подъезд, применительно укрепление перил</t>
  </si>
  <si>
    <t>Ремонт перил деревянных</t>
  </si>
  <si>
    <t>м.</t>
  </si>
  <si>
    <t>кв.8-9</t>
  </si>
  <si>
    <t>Смена труб канализации Ф до 100мм</t>
  </si>
  <si>
    <t>подъезд 2, этаж 1, смена патрона</t>
  </si>
  <si>
    <t>очистка свесов от снега и сосулек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</si>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</sst>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5"/>
  <sheetViews>
    <sheetView workbookViewId="0">
      <selection activeCell="B21" sqref="B21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104 по ул. КАЛИНИНА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01.02.2011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01.02.2011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33.75" x14ac:dyDescent="0.2">
      <c r="B10" s="23">
        <f>B9+1</f>
        <v>1</v>
      </c>
      <c r="C10" s="8">
        <v>2011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8</v>
      </c>
      <c r="I10" s="10">
        <v>10414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2011</v>
      </c>
      <c r="D11" s="8">
        <v>12</v>
      </c>
      <c r="E11" s="9" t="s">
        <v>32</v>
      </c>
      <c r="F11" s="9" t="s">
        <v>33</v>
      </c>
      <c r="G11" s="8" t="s">
        <v>34</v>
      </c>
      <c r="H11" s="8">
        <v>0</v>
      </c>
      <c r="I11" s="10">
        <v>1178.93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33.75" x14ac:dyDescent="0.2">
      <c r="B12" s="23">
        <f>B11+1</f>
        <v>3</v>
      </c>
      <c r="C12" s="8">
        <v>2011</v>
      </c>
      <c r="D12" s="8">
        <v>12</v>
      </c>
      <c r="E12" s="9" t="s">
        <v>32</v>
      </c>
      <c r="F12" s="9" t="s">
        <v>36</v>
      </c>
      <c r="G12" s="8" t="s">
        <v>34</v>
      </c>
      <c r="H12" s="8">
        <v>0</v>
      </c>
      <c r="I12" s="10">
        <v>1113.43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2012</v>
      </c>
      <c r="D13" s="8">
        <v>12</v>
      </c>
      <c r="E13" s="9" t="s">
        <v>37</v>
      </c>
      <c r="F13" s="9" t="s">
        <v>33</v>
      </c>
      <c r="G13" s="8" t="s">
        <v>34</v>
      </c>
      <c r="H13" s="8">
        <v>0</v>
      </c>
      <c r="I13" s="10">
        <v>1286.0999999999999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35</v>
      </c>
    </row>
    <row r="14" spans="1:26" ht="33.75" x14ac:dyDescent="0.2">
      <c r="B14" s="23">
        <f>B13+1</f>
        <v>5</v>
      </c>
      <c r="C14" s="8">
        <v>2012</v>
      </c>
      <c r="D14" s="8">
        <v>12</v>
      </c>
      <c r="E14" s="9" t="s">
        <v>37</v>
      </c>
      <c r="F14" s="9" t="s">
        <v>36</v>
      </c>
      <c r="G14" s="8" t="s">
        <v>34</v>
      </c>
      <c r="H14" s="8">
        <v>0</v>
      </c>
      <c r="I14" s="10">
        <v>1214.6500000000001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35</v>
      </c>
    </row>
    <row r="15" spans="1:26" ht="12" x14ac:dyDescent="0.2">
      <c r="A15" s="17"/>
      <c r="B15" s="3"/>
      <c r="C15" s="3"/>
      <c r="D15" s="11"/>
      <c r="E15" s="11"/>
      <c r="F15" s="11"/>
      <c r="G15" s="11"/>
      <c r="H15" s="11"/>
      <c r="I15" s="12">
        <f>SUM($I$10:$I$14)</f>
        <v>15207.11</v>
      </c>
      <c r="J15" s="13" t="e">
        <f>SUM($J$10:$J$14)</f>
        <v>#NAME?</v>
      </c>
      <c r="K15" s="13" t="e">
        <f>SUM($K$10:$K$14)</f>
        <v>#NAME?</v>
      </c>
      <c r="L15" s="13" t="e">
        <f>SUM($L$10:$L$14)</f>
        <v>#NAME?</v>
      </c>
      <c r="M15" s="13" t="e">
        <f>SUM($M$10:$M$14)</f>
        <v>#NAME?</v>
      </c>
      <c r="N15" s="13" t="e">
        <f>SUM($N$10:$N$14)</f>
        <v>#NAME?</v>
      </c>
      <c r="O15" s="13"/>
      <c r="P15" s="13"/>
      <c r="Q15" s="13"/>
    </row>
    <row r="18" spans="2:3" x14ac:dyDescent="0.2">
      <c r="B18" s="1" t="str">
        <f>XLRPARAMS_comment</f>
        <v/>
      </c>
    </row>
    <row r="20" spans="2:3" ht="12.75" x14ac:dyDescent="0.2">
      <c r="B20" s="18"/>
      <c r="C20" s="18"/>
    </row>
    <row r="21" spans="2:3" ht="12.75" x14ac:dyDescent="0.2">
      <c r="B21" s="18" t="s">
        <v>72</v>
      </c>
      <c r="C21" s="18"/>
    </row>
    <row r="22" spans="2:3" ht="12.75" x14ac:dyDescent="0.2">
      <c r="B22" s="4"/>
      <c r="C22" s="4"/>
    </row>
    <row r="23" spans="2:3" x14ac:dyDescent="0.2">
      <c r="B23" s="1" t="s">
        <v>21</v>
      </c>
    </row>
    <row r="25" spans="2:3" x14ac:dyDescent="0.2">
      <c r="C25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14">
    <cfRule type="expression" dxfId="5" priority="5" stopIfTrue="1">
      <formula>#REF!='TRUE'</formula>
    </cfRule>
  </conditionalFormatting>
  <conditionalFormatting sqref="B15:C15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9"/>
  <sheetViews>
    <sheetView tabSelected="1" topLeftCell="A4" workbookViewId="0">
      <selection activeCell="F28" sqref="F28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104 по ул. КАЛИНИНА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01.02.2011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01.02.2011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2011</v>
      </c>
      <c r="D10" s="8">
        <v>2</v>
      </c>
      <c r="E10" s="9" t="s">
        <v>38</v>
      </c>
      <c r="F10" s="9" t="s">
        <v>39</v>
      </c>
      <c r="G10" s="8" t="s">
        <v>34</v>
      </c>
      <c r="H10" s="8">
        <v>28.5</v>
      </c>
      <c r="I10" s="10">
        <v>523.95000000000005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35</v>
      </c>
    </row>
    <row r="11" spans="1:26" s="17" customFormat="1" ht="22.5" x14ac:dyDescent="0.2">
      <c r="A11" s="1"/>
      <c r="B11" s="23">
        <f>B10+1</f>
        <v>2</v>
      </c>
      <c r="C11" s="8">
        <v>2011</v>
      </c>
      <c r="D11" s="8">
        <v>3</v>
      </c>
      <c r="E11" s="9" t="s">
        <v>40</v>
      </c>
      <c r="F11" s="9" t="s">
        <v>41</v>
      </c>
      <c r="G11" s="8" t="s">
        <v>30</v>
      </c>
      <c r="H11" s="8">
        <v>36</v>
      </c>
      <c r="I11" s="10">
        <v>3177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7</v>
      </c>
      <c r="E12" s="9" t="s">
        <v>42</v>
      </c>
      <c r="F12" s="9" t="s">
        <v>43</v>
      </c>
      <c r="G12" s="8" t="s">
        <v>44</v>
      </c>
      <c r="H12" s="8">
        <v>490</v>
      </c>
      <c r="I12" s="10">
        <v>17623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>B12+1</f>
        <v>4</v>
      </c>
      <c r="C13" s="8">
        <v>2011</v>
      </c>
      <c r="D13" s="8">
        <v>9</v>
      </c>
      <c r="E13" s="9" t="s">
        <v>45</v>
      </c>
      <c r="F13" s="9" t="s">
        <v>46</v>
      </c>
      <c r="G13" s="8" t="s">
        <v>44</v>
      </c>
      <c r="H13" s="8">
        <v>1.3</v>
      </c>
      <c r="I13" s="10">
        <v>2036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35</v>
      </c>
    </row>
    <row r="14" spans="1:26" ht="22.5" x14ac:dyDescent="0.2">
      <c r="B14" s="23">
        <f>B13+1</f>
        <v>5</v>
      </c>
      <c r="C14" s="8">
        <v>2011</v>
      </c>
      <c r="D14" s="8">
        <v>11</v>
      </c>
      <c r="E14" s="9" t="s">
        <v>47</v>
      </c>
      <c r="F14" s="9" t="s">
        <v>48</v>
      </c>
      <c r="G14" s="8" t="s">
        <v>49</v>
      </c>
      <c r="H14" s="8">
        <v>705.8</v>
      </c>
      <c r="I14" s="10">
        <v>2535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35</v>
      </c>
    </row>
    <row r="15" spans="1:26" ht="33.75" x14ac:dyDescent="0.2">
      <c r="B15" s="23">
        <f>B14+1</f>
        <v>6</v>
      </c>
      <c r="C15" s="8">
        <v>2011</v>
      </c>
      <c r="D15" s="8">
        <v>12</v>
      </c>
      <c r="E15" s="9" t="s">
        <v>50</v>
      </c>
      <c r="F15" s="9" t="s">
        <v>39</v>
      </c>
      <c r="G15" s="8" t="s">
        <v>51</v>
      </c>
      <c r="H15" s="8">
        <v>150</v>
      </c>
      <c r="I15" s="10">
        <v>1516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/>
    </row>
    <row r="16" spans="1:26" ht="33.75" x14ac:dyDescent="0.2">
      <c r="B16" s="23">
        <f t="shared" ref="B16:B28" si="0">B15+1</f>
        <v>7</v>
      </c>
      <c r="C16" s="8">
        <v>2012</v>
      </c>
      <c r="D16" s="8">
        <v>1</v>
      </c>
      <c r="E16" s="9" t="s">
        <v>52</v>
      </c>
      <c r="F16" s="9" t="s">
        <v>39</v>
      </c>
      <c r="G16" s="8" t="s">
        <v>34</v>
      </c>
      <c r="H16" s="8">
        <v>110</v>
      </c>
      <c r="I16" s="10">
        <v>2922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35</v>
      </c>
    </row>
    <row r="17" spans="1:17" ht="22.5" x14ac:dyDescent="0.2">
      <c r="B17" s="23">
        <f t="shared" si="0"/>
        <v>8</v>
      </c>
      <c r="C17" s="8">
        <v>2012</v>
      </c>
      <c r="D17" s="8">
        <v>2</v>
      </c>
      <c r="E17" s="9" t="s">
        <v>53</v>
      </c>
      <c r="F17" s="9" t="s">
        <v>39</v>
      </c>
      <c r="G17" s="8" t="s">
        <v>34</v>
      </c>
      <c r="H17" s="8">
        <v>105</v>
      </c>
      <c r="I17" s="10">
        <v>4922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35</v>
      </c>
    </row>
    <row r="18" spans="1:17" ht="22.5" x14ac:dyDescent="0.2">
      <c r="B18" s="23">
        <f t="shared" si="0"/>
        <v>9</v>
      </c>
      <c r="C18" s="8">
        <v>2012</v>
      </c>
      <c r="D18" s="8">
        <v>3</v>
      </c>
      <c r="E18" s="9" t="s">
        <v>54</v>
      </c>
      <c r="F18" s="9" t="s">
        <v>39</v>
      </c>
      <c r="G18" s="8" t="s">
        <v>34</v>
      </c>
      <c r="H18" s="8">
        <v>77</v>
      </c>
      <c r="I18" s="10">
        <v>3694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35</v>
      </c>
    </row>
    <row r="19" spans="1:17" ht="22.5" x14ac:dyDescent="0.2">
      <c r="B19" s="23">
        <f t="shared" si="0"/>
        <v>10</v>
      </c>
      <c r="C19" s="8">
        <v>2012</v>
      </c>
      <c r="D19" s="8">
        <v>4</v>
      </c>
      <c r="E19" s="9" t="s">
        <v>55</v>
      </c>
      <c r="F19" s="9" t="s">
        <v>56</v>
      </c>
      <c r="G19" s="8" t="s">
        <v>34</v>
      </c>
      <c r="H19" s="8">
        <v>2</v>
      </c>
      <c r="I19" s="10">
        <v>284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35</v>
      </c>
    </row>
    <row r="20" spans="1:17" ht="33.75" x14ac:dyDescent="0.2">
      <c r="B20" s="23">
        <f t="shared" si="0"/>
        <v>11</v>
      </c>
      <c r="C20" s="8">
        <v>2012</v>
      </c>
      <c r="D20" s="8">
        <v>5</v>
      </c>
      <c r="E20" s="9" t="s">
        <v>57</v>
      </c>
      <c r="F20" s="9" t="s">
        <v>58</v>
      </c>
      <c r="G20" s="8" t="s">
        <v>30</v>
      </c>
      <c r="H20" s="8">
        <v>1</v>
      </c>
      <c r="I20" s="10">
        <v>1060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35</v>
      </c>
    </row>
    <row r="21" spans="1:17" ht="22.5" x14ac:dyDescent="0.2">
      <c r="B21" s="23">
        <f t="shared" si="0"/>
        <v>12</v>
      </c>
      <c r="C21" s="8">
        <v>2012</v>
      </c>
      <c r="D21" s="8">
        <v>6</v>
      </c>
      <c r="E21" s="9" t="s">
        <v>59</v>
      </c>
      <c r="F21" s="9" t="s">
        <v>43</v>
      </c>
      <c r="G21" s="8" t="s">
        <v>44</v>
      </c>
      <c r="H21" s="8">
        <v>490</v>
      </c>
      <c r="I21" s="10">
        <v>10439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35</v>
      </c>
    </row>
    <row r="22" spans="1:17" ht="22.5" x14ac:dyDescent="0.2">
      <c r="B22" s="23">
        <f t="shared" si="0"/>
        <v>13</v>
      </c>
      <c r="C22" s="8">
        <v>2012</v>
      </c>
      <c r="D22" s="8">
        <v>6</v>
      </c>
      <c r="E22" s="9" t="s">
        <v>60</v>
      </c>
      <c r="F22" s="9" t="s">
        <v>43</v>
      </c>
      <c r="G22" s="8" t="s">
        <v>44</v>
      </c>
      <c r="H22" s="8">
        <v>16</v>
      </c>
      <c r="I22" s="10">
        <v>2453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35</v>
      </c>
    </row>
    <row r="23" spans="1:17" ht="22.5" x14ac:dyDescent="0.2">
      <c r="B23" s="23">
        <f t="shared" si="0"/>
        <v>14</v>
      </c>
      <c r="C23" s="8">
        <v>2012</v>
      </c>
      <c r="D23" s="8">
        <v>9</v>
      </c>
      <c r="E23" s="9" t="s">
        <v>61</v>
      </c>
      <c r="F23" s="9" t="s">
        <v>62</v>
      </c>
      <c r="G23" s="8" t="s">
        <v>34</v>
      </c>
      <c r="H23" s="8">
        <v>13.3</v>
      </c>
      <c r="I23" s="10">
        <v>1952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35</v>
      </c>
    </row>
    <row r="24" spans="1:17" ht="33.75" x14ac:dyDescent="0.2">
      <c r="B24" s="23">
        <f t="shared" si="0"/>
        <v>15</v>
      </c>
      <c r="C24" s="8">
        <v>2012</v>
      </c>
      <c r="D24" s="8">
        <v>10</v>
      </c>
      <c r="E24" s="9" t="s">
        <v>63</v>
      </c>
      <c r="F24" s="9" t="s">
        <v>64</v>
      </c>
      <c r="G24" s="8" t="s">
        <v>44</v>
      </c>
      <c r="H24" s="8">
        <v>490</v>
      </c>
      <c r="I24" s="10">
        <v>6161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35</v>
      </c>
    </row>
    <row r="25" spans="1:17" ht="22.5" x14ac:dyDescent="0.2">
      <c r="B25" s="23">
        <f t="shared" si="0"/>
        <v>16</v>
      </c>
      <c r="C25" s="8">
        <v>2012</v>
      </c>
      <c r="D25" s="8">
        <v>10</v>
      </c>
      <c r="E25" s="9" t="s">
        <v>65</v>
      </c>
      <c r="F25" s="9" t="s">
        <v>66</v>
      </c>
      <c r="G25" s="8" t="s">
        <v>67</v>
      </c>
      <c r="H25" s="8">
        <v>2</v>
      </c>
      <c r="I25" s="10">
        <v>258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35</v>
      </c>
    </row>
    <row r="26" spans="1:17" ht="22.5" x14ac:dyDescent="0.2">
      <c r="B26" s="23">
        <f t="shared" si="0"/>
        <v>17</v>
      </c>
      <c r="C26" s="8">
        <v>2012</v>
      </c>
      <c r="D26" s="8">
        <v>11</v>
      </c>
      <c r="E26" s="9" t="s">
        <v>68</v>
      </c>
      <c r="F26" s="9" t="s">
        <v>69</v>
      </c>
      <c r="G26" s="8" t="s">
        <v>44</v>
      </c>
      <c r="H26" s="8">
        <v>0.5</v>
      </c>
      <c r="I26" s="10">
        <v>2736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35</v>
      </c>
    </row>
    <row r="27" spans="1:17" ht="22.5" x14ac:dyDescent="0.2">
      <c r="B27" s="23">
        <f t="shared" si="0"/>
        <v>18</v>
      </c>
      <c r="C27" s="8">
        <v>2012</v>
      </c>
      <c r="D27" s="8">
        <v>11</v>
      </c>
      <c r="E27" s="9" t="s">
        <v>70</v>
      </c>
      <c r="F27" s="9"/>
      <c r="G27" s="8" t="s">
        <v>30</v>
      </c>
      <c r="H27" s="8">
        <v>1</v>
      </c>
      <c r="I27" s="10">
        <v>116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35</v>
      </c>
    </row>
    <row r="28" spans="1:17" ht="22.5" x14ac:dyDescent="0.2">
      <c r="B28" s="23">
        <f t="shared" si="0"/>
        <v>19</v>
      </c>
      <c r="C28" s="8">
        <v>2012</v>
      </c>
      <c r="D28" s="8">
        <v>12</v>
      </c>
      <c r="E28" s="9" t="s">
        <v>71</v>
      </c>
      <c r="F28" s="9" t="s">
        <v>39</v>
      </c>
      <c r="G28" s="8" t="s">
        <v>34</v>
      </c>
      <c r="H28" s="8">
        <v>65</v>
      </c>
      <c r="I28" s="10">
        <v>2795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35</v>
      </c>
    </row>
    <row r="29" spans="1:17" ht="12" x14ac:dyDescent="0.2">
      <c r="A29" s="17"/>
      <c r="B29" s="3"/>
      <c r="C29" s="3"/>
      <c r="D29" s="11"/>
      <c r="E29" s="11"/>
      <c r="F29" s="11"/>
      <c r="G29" s="11"/>
      <c r="H29" s="11"/>
      <c r="I29" s="12"/>
      <c r="J29" s="13" t="e">
        <f>SUM($J$10:$J$28)</f>
        <v>#NAME?</v>
      </c>
      <c r="K29" s="13" t="e">
        <f>SUM($K$10:$K$28)</f>
        <v>#NAME?</v>
      </c>
      <c r="L29" s="13" t="e">
        <f>SUM($L$10:$L$28)</f>
        <v>#NAME?</v>
      </c>
      <c r="M29" s="13" t="e">
        <f>SUM($M$10:$M$28)</f>
        <v>#NAME?</v>
      </c>
      <c r="N29" s="13" t="e">
        <f>SUM($N$10:$N$28)</f>
        <v>#NAME?</v>
      </c>
      <c r="O29" s="13"/>
      <c r="P29" s="13"/>
      <c r="Q29" s="13"/>
    </row>
    <row r="31" spans="1:17" x14ac:dyDescent="0.2">
      <c r="B31" s="1" t="s">
        <v>19</v>
      </c>
    </row>
    <row r="34" spans="2:3" ht="12.75" x14ac:dyDescent="0.2">
      <c r="B34" s="18"/>
      <c r="C34" s="18"/>
    </row>
    <row r="35" spans="2:3" ht="12.75" x14ac:dyDescent="0.2">
      <c r="B35" s="18" t="s">
        <v>72</v>
      </c>
      <c r="C35" s="18"/>
    </row>
    <row r="36" spans="2:3" ht="12.75" x14ac:dyDescent="0.2">
      <c r="B36" s="4"/>
      <c r="C36" s="4"/>
    </row>
    <row r="37" spans="2:3" x14ac:dyDescent="0.2">
      <c r="B37" s="1" t="s">
        <v>21</v>
      </c>
    </row>
    <row r="39" spans="2:3" x14ac:dyDescent="0.2">
      <c r="C39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28">
    <cfRule type="expression" dxfId="2" priority="5" stopIfTrue="1">
      <formula>#REF!='TRUE'</formula>
    </cfRule>
  </conditionalFormatting>
  <conditionalFormatting sqref="B29:C29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2013-02-11T08:54:38Z</dcterms:modified>
</cp:coreProperties>
</file>