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Ремонт!$A$10:$Q$46</definedName>
    <definedName name="detailRange3">Содержание!$A$10:$Q$46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3" i="3" l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N45" i="3"/>
  <c r="M45" i="3"/>
  <c r="L45" i="3"/>
  <c r="K45" i="3"/>
  <c r="J45" i="3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46" i="3" s="1"/>
  <c r="M10" i="3"/>
  <c r="M46" i="3" s="1"/>
  <c r="L10" i="3"/>
  <c r="L46" i="3" s="1"/>
  <c r="K10" i="3"/>
  <c r="K46" i="3" s="1"/>
  <c r="J10" i="3"/>
  <c r="J46" i="3" s="1"/>
  <c r="B10" i="3"/>
  <c r="B11" i="3" s="1"/>
  <c r="B12" i="3" s="1"/>
  <c r="I46" i="2"/>
  <c r="N45" i="2"/>
  <c r="M45" i="2"/>
  <c r="L45" i="2"/>
  <c r="K45" i="2"/>
  <c r="J45" i="2"/>
  <c r="N44" i="2"/>
  <c r="M44" i="2"/>
  <c r="L44" i="2"/>
  <c r="K44" i="2"/>
  <c r="J44" i="2"/>
  <c r="N43" i="2"/>
  <c r="M43" i="2"/>
  <c r="L43" i="2"/>
  <c r="K43" i="2"/>
  <c r="J43" i="2"/>
  <c r="N42" i="2"/>
  <c r="M42" i="2"/>
  <c r="L42" i="2"/>
  <c r="K42" i="2"/>
  <c r="J42" i="2"/>
  <c r="N41" i="2"/>
  <c r="M41" i="2"/>
  <c r="L41" i="2"/>
  <c r="K41" i="2"/>
  <c r="J41" i="2"/>
  <c r="N40" i="2"/>
  <c r="M40" i="2"/>
  <c r="L40" i="2"/>
  <c r="K40" i="2"/>
  <c r="J40" i="2"/>
  <c r="N39" i="2"/>
  <c r="M39" i="2"/>
  <c r="L39" i="2"/>
  <c r="K39" i="2"/>
  <c r="J39" i="2"/>
  <c r="N38" i="2"/>
  <c r="M38" i="2"/>
  <c r="L38" i="2"/>
  <c r="K38" i="2"/>
  <c r="J38" i="2"/>
  <c r="N37" i="2"/>
  <c r="M37" i="2"/>
  <c r="L37" i="2"/>
  <c r="K37" i="2"/>
  <c r="J37" i="2"/>
  <c r="N36" i="2"/>
  <c r="M36" i="2"/>
  <c r="L36" i="2"/>
  <c r="K36" i="2"/>
  <c r="J36" i="2"/>
  <c r="N35" i="2"/>
  <c r="M35" i="2"/>
  <c r="L35" i="2"/>
  <c r="K35" i="2"/>
  <c r="J35" i="2"/>
  <c r="N34" i="2"/>
  <c r="M34" i="2"/>
  <c r="L34" i="2"/>
  <c r="K34" i="2"/>
  <c r="J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46" i="2" s="1"/>
  <c r="M10" i="2"/>
  <c r="M46" i="2" s="1"/>
  <c r="L10" i="2"/>
  <c r="L46" i="2" s="1"/>
  <c r="K10" i="2"/>
  <c r="K46" i="2" s="1"/>
  <c r="J10" i="2"/>
  <c r="J46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5" i="4"/>
  <c r="B5" i="3"/>
  <c r="B5" i="2"/>
  <c r="S3" i="3"/>
  <c r="S2" i="3"/>
  <c r="S3" i="2"/>
  <c r="S2" i="2"/>
  <c r="B6" i="3"/>
  <c r="B4" i="3"/>
  <c r="B49" i="2"/>
  <c r="B6" i="2"/>
  <c r="B4" i="2"/>
</calcChain>
</file>

<file path=xl/sharedStrings.xml><?xml version="1.0" encoding="utf-8"?>
<sst xmlns="http://schemas.openxmlformats.org/spreadsheetml/2006/main" count="338" uniqueCount="147">
  <si>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</si>
  <si>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</si>
  <si>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</si>
  <si>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</si>
  <si>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</si>
  <si>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</si>
  <si>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</si>
  <si>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</si>
  <si>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</si>
  <si>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</si>
  <si>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</si>
  <si>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</si>
  <si>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</si>
  <si>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</si>
  <si>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</si>
  <si>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</si>
  <si>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</si>
  <si>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</si>
  <si>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</si>
  <si>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</si>
  <si>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</si>
  <si>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</si>
  <si>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</si>
  <si>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</si>
  <si>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30/2 по ул. ЦИОЛКОВСКОГО</t>
  </si>
  <si>
    <t>за период c 01.02.2010 по 31.12.2012</t>
  </si>
  <si>
    <t/>
  </si>
  <si>
    <t>Управляющая компания ООО "УК "Западное" с 01.02.2010</t>
  </si>
  <si>
    <t>кв.3,6,9,12,15</t>
  </si>
  <si>
    <t>Смена трубопроводов отопления из стальных на металл-полимерные при стояковой системе диаметром до 25</t>
  </si>
  <si>
    <t>п.м.</t>
  </si>
  <si>
    <t>Выполнено. Аврийная ситуация</t>
  </si>
  <si>
    <t>кв.49,46</t>
  </si>
  <si>
    <t>Смена отдельных участков трубопроводов D 20 (отопление)</t>
  </si>
  <si>
    <t>м.</t>
  </si>
  <si>
    <t>Обращение жителей № 9233 от 17.12.09г.Выполнено.</t>
  </si>
  <si>
    <t>кв.47</t>
  </si>
  <si>
    <t>Смена отдельных участков трубопроводов D32мм (ГВС)</t>
  </si>
  <si>
    <t>Выполнено по АДС 05</t>
  </si>
  <si>
    <t>подвал</t>
  </si>
  <si>
    <t>Смена труб канализации Ф до 100мм</t>
  </si>
  <si>
    <t>Выполнено по предпис. № 4731 от 26.04.10г.</t>
  </si>
  <si>
    <t>подвал, D 40.50.100 мм</t>
  </si>
  <si>
    <t>Смена отдельных участков трубопорводов D 100 (отопление)</t>
  </si>
  <si>
    <t>Выполнено при гидравлических испытаниях</t>
  </si>
  <si>
    <t>устранение разрытия, подсыпка щебнем у подъезда № 5</t>
  </si>
  <si>
    <t>Засыпка ямы  на пешеходной дорожке</t>
  </si>
  <si>
    <t>м3</t>
  </si>
  <si>
    <t>Выполнено</t>
  </si>
  <si>
    <t>кв.1,4,7,10,13</t>
  </si>
  <si>
    <t>Выполнено, устранение непрогрева</t>
  </si>
  <si>
    <t>За 11 месяцев</t>
  </si>
  <si>
    <t>Услуги Банков и почты по приему платежей</t>
  </si>
  <si>
    <t>кв.м</t>
  </si>
  <si>
    <t>Услуги ЕРКЦ по печати, начислению, перерасчетам и доставке квитанций</t>
  </si>
  <si>
    <t>кв. 16,19,22,25,28, Применительно D 15,20,25</t>
  </si>
  <si>
    <t>Смена отдельных участков трубопроводов D 25 (ГВС)</t>
  </si>
  <si>
    <t>Выполнено по АДС-05</t>
  </si>
  <si>
    <t>кв.25,28</t>
  </si>
  <si>
    <t>Смена отдельных участков трубопроводов D 15 (ГВС)</t>
  </si>
  <si>
    <t>подъезд 1-5 Применительно ремонт штукатурки ступеней</t>
  </si>
  <si>
    <t>Ремонт штукатурки стен</t>
  </si>
  <si>
    <t>Протокол приоритетности, Выполнено</t>
  </si>
  <si>
    <t>кв.15,29,30,44,45,74</t>
  </si>
  <si>
    <t>Смена рулонных кровель из наплавляемых материалов в 1 слой</t>
  </si>
  <si>
    <t>Смена отдельных участков трубопроводов D50мм (ГВС)</t>
  </si>
  <si>
    <t>Установка водомерного узла учета</t>
  </si>
  <si>
    <t>шт.</t>
  </si>
  <si>
    <t>Выполнено МУП "Управление "Водоканал"</t>
  </si>
  <si>
    <t>подвал Применительно ХВС</t>
  </si>
  <si>
    <t>За 12 месяцев</t>
  </si>
  <si>
    <t>кв.47, применительно ЦОф15,20,25мм</t>
  </si>
  <si>
    <t>АДС-05, выполнено</t>
  </si>
  <si>
    <t>кв.47,46</t>
  </si>
  <si>
    <t>Протокол приоритетности, выполнено</t>
  </si>
  <si>
    <t>кв.47-19, Применительно ХВС</t>
  </si>
  <si>
    <t>кв.49-52, применительно смена труб и изготовление полотенцесушителя</t>
  </si>
  <si>
    <t>кв.11</t>
  </si>
  <si>
    <t>Обращение жит. № 2252 от 26.09.2011г., выполнено</t>
  </si>
  <si>
    <t>кв.11,Применительно ХВС ф32мм</t>
  </si>
  <si>
    <t>подвал между 3,4,5 подъездом, Применительно ф25,32,50мм</t>
  </si>
  <si>
    <t>Смена отдельных участков трубопроводов до D100 мм (ГВС)</t>
  </si>
  <si>
    <t>Установка общедомового прибора учета электрической энергии</t>
  </si>
  <si>
    <t>Выполнено МУП "Таганрогэнерго"</t>
  </si>
  <si>
    <t>кв.14,15,29,30,43-45,73,74</t>
  </si>
  <si>
    <t>подвал 1 подъезда, применительно смена труб КНС ф110мм</t>
  </si>
  <si>
    <t>подвал, применительно смена труб ф32,40,50мм</t>
  </si>
  <si>
    <t>Смена отдельных участков трубопроводов D 50 (отопление)</t>
  </si>
  <si>
    <t>подвал, применительно смена труб ЦО ф20, 50 мм</t>
  </si>
  <si>
    <t>подвал, применительно смена труб ГВС ф25,32,50мм</t>
  </si>
  <si>
    <t>подъезд 1, смена труб КНС ф50,110мм</t>
  </si>
  <si>
    <t>кв.1,4,7, смена труб  ГВС,ХВС ф20,32мм</t>
  </si>
  <si>
    <t>кв.1,4,7</t>
  </si>
  <si>
    <t>Герметизация швов</t>
  </si>
  <si>
    <t>Обращение жит. № 366 от 29.02.2012г., выполнено</t>
  </si>
  <si>
    <t>Дезинсекция помещений</t>
  </si>
  <si>
    <t>Выполнено подрядной организацией ООО "Центр Сфера". Акт № 44</t>
  </si>
  <si>
    <t>подвал, ЦО</t>
  </si>
  <si>
    <t>Ремонт задвижки D до 100 мм без снятия с места</t>
  </si>
  <si>
    <t>Очистка помещения от мусора</t>
  </si>
  <si>
    <t>тн</t>
  </si>
  <si>
    <t>выпуск</t>
  </si>
  <si>
    <t>Очистка канализационной сети (внутренней)</t>
  </si>
  <si>
    <t>кв.7,47 Применительно D76</t>
  </si>
  <si>
    <t>Применительно подвал</t>
  </si>
  <si>
    <t>Выполнено подрядной орг-ей ИП Шубин А.С.</t>
  </si>
  <si>
    <t>Применительно очистка кровли</t>
  </si>
  <si>
    <t>+вентканалы</t>
  </si>
  <si>
    <t>Ремонт дверного блока</t>
  </si>
  <si>
    <t>подвал,Применительно проч.лежака,ревизия задв.</t>
  </si>
  <si>
    <t>Применительно подсыпка щебнем</t>
  </si>
  <si>
    <t>Применительно усройство доски объявления</t>
  </si>
  <si>
    <t>Устройство подоконных досок из ПВХ до 0,51 м в камен.стенах</t>
  </si>
  <si>
    <t>подъезд 2</t>
  </si>
  <si>
    <t>Ремонт оконных переплетов</t>
  </si>
  <si>
    <t>применительно подсыпка щебнем</t>
  </si>
  <si>
    <t>территория, применительно подсыпка щебнем</t>
  </si>
  <si>
    <t>фасад, применительно установка аншлагов</t>
  </si>
  <si>
    <t>подъезд</t>
  </si>
  <si>
    <t>подвал 1 подъезда, применительно установка замка</t>
  </si>
  <si>
    <t>Cмена замков накладных</t>
  </si>
  <si>
    <t>Обрезка деревьев</t>
  </si>
  <si>
    <t>Выполнено ИП Карасев (Артель "Лесничий")</t>
  </si>
  <si>
    <t>Гидравлические испытания трубопровода Ф до 100мм</t>
  </si>
  <si>
    <t>подъезд 5, применительно смена ламп</t>
  </si>
  <si>
    <t>подъезд 5, замена выключателя и патрона</t>
  </si>
  <si>
    <t>Смена выключателя</t>
  </si>
  <si>
    <t>подвал, применительно промывка и заполнение системы ЦО</t>
  </si>
  <si>
    <t>Слив и наполнение водой системы отопления без осмотра системы</t>
  </si>
  <si>
    <t>фасад, применительно прочистка водосточных труб</t>
  </si>
  <si>
    <t>подъезды 2,4,5, кв.59, ревизия ЩО</t>
  </si>
  <si>
    <t>Ремонт групповых щитков на лестничных клетках со сменой автоматов</t>
  </si>
  <si>
    <t>подъезд 2 и кв.49, ревизия ЩО</t>
  </si>
  <si>
    <t>подъезд 4, 5, ревизия ВРУ</t>
  </si>
  <si>
    <t>подвал, смена муфт ГВС</t>
  </si>
  <si>
    <t>Смена сгонов у трубопроводов D до 20 мм</t>
  </si>
  <si>
    <t>ликвидация воздушных пробок</t>
  </si>
  <si>
    <t>Ликвидация воздушных пробок</t>
  </si>
  <si>
    <t>подъезд 6, смена выключателя</t>
  </si>
  <si>
    <t>подъезд 5, смена труб ливневки</t>
  </si>
  <si>
    <t>подвал и кв.29, смена труб ЦК100мм, ГВСф50мм</t>
  </si>
  <si>
    <t>подвал, заделка продухов кирпичом</t>
  </si>
  <si>
    <t>Ремонт  кирпичной кладки</t>
  </si>
  <si>
    <t>куб.м.</t>
  </si>
  <si>
    <t>подъезд 2, смена ламп ДРЛ</t>
  </si>
  <si>
    <t>Электромонтажные работы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</si>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</sst>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56"/>
  <sheetViews>
    <sheetView tabSelected="1" workbookViewId="0">
      <selection activeCell="B52" sqref="B52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30/2 по ул. ЦИОЛКОВСКОГО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45" x14ac:dyDescent="0.2">
      <c r="B10" s="23">
        <f>B9+1</f>
        <v>1</v>
      </c>
      <c r="C10" s="8">
        <v>2010</v>
      </c>
      <c r="D10" s="8">
        <v>2</v>
      </c>
      <c r="E10" s="9" t="s">
        <v>28</v>
      </c>
      <c r="F10" s="9" t="s">
        <v>29</v>
      </c>
      <c r="G10" s="8" t="s">
        <v>30</v>
      </c>
      <c r="H10" s="8">
        <v>36</v>
      </c>
      <c r="I10" s="10">
        <v>15300.57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3</v>
      </c>
      <c r="E11" s="9" t="s">
        <v>32</v>
      </c>
      <c r="F11" s="9" t="s">
        <v>33</v>
      </c>
      <c r="G11" s="8" t="s">
        <v>34</v>
      </c>
      <c r="H11" s="8">
        <v>18</v>
      </c>
      <c r="I11" s="10">
        <v>7482.42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5</v>
      </c>
      <c r="E12" s="9" t="s">
        <v>36</v>
      </c>
      <c r="F12" s="9" t="s">
        <v>37</v>
      </c>
      <c r="G12" s="8" t="s">
        <v>30</v>
      </c>
      <c r="H12" s="8">
        <v>3.5</v>
      </c>
      <c r="I12" s="10">
        <v>1108.43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38</v>
      </c>
    </row>
    <row r="13" spans="1:26" ht="22.5" x14ac:dyDescent="0.2">
      <c r="B13" s="23">
        <f>B12+1</f>
        <v>4</v>
      </c>
      <c r="C13" s="8">
        <v>2010</v>
      </c>
      <c r="D13" s="8">
        <v>5</v>
      </c>
      <c r="E13" s="9" t="s">
        <v>39</v>
      </c>
      <c r="F13" s="9" t="s">
        <v>40</v>
      </c>
      <c r="G13" s="8" t="s">
        <v>30</v>
      </c>
      <c r="H13" s="8">
        <v>12</v>
      </c>
      <c r="I13" s="10">
        <v>6350.36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41</v>
      </c>
    </row>
    <row r="14" spans="1:26" ht="22.5" x14ac:dyDescent="0.2">
      <c r="B14" s="23">
        <f>B13+1</f>
        <v>5</v>
      </c>
      <c r="C14" s="8">
        <v>2010</v>
      </c>
      <c r="D14" s="8">
        <v>10</v>
      </c>
      <c r="E14" s="9" t="s">
        <v>42</v>
      </c>
      <c r="F14" s="9" t="s">
        <v>43</v>
      </c>
      <c r="G14" s="8" t="s">
        <v>34</v>
      </c>
      <c r="H14" s="8">
        <v>11</v>
      </c>
      <c r="I14" s="10">
        <v>4891.97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44</v>
      </c>
    </row>
    <row r="15" spans="1:26" ht="33.75" x14ac:dyDescent="0.2">
      <c r="B15" s="23">
        <f>B14+1</f>
        <v>6</v>
      </c>
      <c r="C15" s="8">
        <v>2010</v>
      </c>
      <c r="D15" s="8">
        <v>11</v>
      </c>
      <c r="E15" s="9" t="s">
        <v>45</v>
      </c>
      <c r="F15" s="9" t="s">
        <v>46</v>
      </c>
      <c r="G15" s="8" t="s">
        <v>47</v>
      </c>
      <c r="H15" s="8">
        <v>1.5</v>
      </c>
      <c r="I15" s="10">
        <v>2246.59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48</v>
      </c>
    </row>
    <row r="16" spans="1:26" ht="22.5" x14ac:dyDescent="0.2">
      <c r="B16" s="23">
        <f>B15+1</f>
        <v>7</v>
      </c>
      <c r="C16" s="8">
        <v>2010</v>
      </c>
      <c r="D16" s="8">
        <v>11</v>
      </c>
      <c r="E16" s="9" t="s">
        <v>49</v>
      </c>
      <c r="F16" s="9" t="s">
        <v>33</v>
      </c>
      <c r="G16" s="8" t="s">
        <v>34</v>
      </c>
      <c r="H16" s="8">
        <v>16</v>
      </c>
      <c r="I16" s="10">
        <v>6156.49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50</v>
      </c>
    </row>
    <row r="17" spans="2:17" ht="22.5" x14ac:dyDescent="0.2">
      <c r="B17" s="23">
        <f>B16+1</f>
        <v>8</v>
      </c>
      <c r="C17" s="8">
        <v>2010</v>
      </c>
      <c r="D17" s="8">
        <v>12</v>
      </c>
      <c r="E17" s="9" t="s">
        <v>51</v>
      </c>
      <c r="F17" s="9" t="s">
        <v>52</v>
      </c>
      <c r="G17" s="8" t="s">
        <v>53</v>
      </c>
      <c r="H17" s="8">
        <v>0</v>
      </c>
      <c r="I17" s="10">
        <v>7151.38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48</v>
      </c>
    </row>
    <row r="18" spans="2:17" ht="33.75" x14ac:dyDescent="0.2">
      <c r="B18" s="23">
        <f>B17+1</f>
        <v>9</v>
      </c>
      <c r="C18" s="8">
        <v>2010</v>
      </c>
      <c r="D18" s="8">
        <v>12</v>
      </c>
      <c r="E18" s="9" t="s">
        <v>51</v>
      </c>
      <c r="F18" s="9" t="s">
        <v>54</v>
      </c>
      <c r="G18" s="8" t="s">
        <v>53</v>
      </c>
      <c r="H18" s="8">
        <v>0</v>
      </c>
      <c r="I18" s="10">
        <v>6310.04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48</v>
      </c>
    </row>
    <row r="19" spans="2:17" ht="33.75" x14ac:dyDescent="0.2">
      <c r="B19" s="23">
        <f>B18+1</f>
        <v>10</v>
      </c>
      <c r="C19" s="8">
        <v>2011</v>
      </c>
      <c r="D19" s="8">
        <v>2</v>
      </c>
      <c r="E19" s="9" t="s">
        <v>55</v>
      </c>
      <c r="F19" s="9" t="s">
        <v>56</v>
      </c>
      <c r="G19" s="8" t="s">
        <v>30</v>
      </c>
      <c r="H19" s="8">
        <v>13</v>
      </c>
      <c r="I19" s="10">
        <v>3604.27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57</v>
      </c>
    </row>
    <row r="20" spans="2:17" ht="22.5" x14ac:dyDescent="0.2">
      <c r="B20" s="23">
        <f>B19+1</f>
        <v>11</v>
      </c>
      <c r="C20" s="8">
        <v>2011</v>
      </c>
      <c r="D20" s="8">
        <v>2</v>
      </c>
      <c r="E20" s="9" t="s">
        <v>58</v>
      </c>
      <c r="F20" s="9" t="s">
        <v>59</v>
      </c>
      <c r="G20" s="8" t="s">
        <v>30</v>
      </c>
      <c r="H20" s="8">
        <v>3</v>
      </c>
      <c r="I20" s="10">
        <v>815.35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57</v>
      </c>
    </row>
    <row r="21" spans="2:17" ht="33.75" x14ac:dyDescent="0.2">
      <c r="B21" s="23">
        <f>B20+1</f>
        <v>12</v>
      </c>
      <c r="C21" s="8">
        <v>2011</v>
      </c>
      <c r="D21" s="8">
        <v>7</v>
      </c>
      <c r="E21" s="9" t="s">
        <v>60</v>
      </c>
      <c r="F21" s="9" t="s">
        <v>61</v>
      </c>
      <c r="G21" s="8" t="s">
        <v>53</v>
      </c>
      <c r="H21" s="8">
        <v>10</v>
      </c>
      <c r="I21" s="10">
        <v>9396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62</v>
      </c>
    </row>
    <row r="22" spans="2:17" ht="22.5" x14ac:dyDescent="0.2">
      <c r="B22" s="23">
        <f>B21+1</f>
        <v>13</v>
      </c>
      <c r="C22" s="8">
        <v>2011</v>
      </c>
      <c r="D22" s="8">
        <v>7</v>
      </c>
      <c r="E22" s="9" t="s">
        <v>63</v>
      </c>
      <c r="F22" s="9" t="s">
        <v>64</v>
      </c>
      <c r="G22" s="8" t="s">
        <v>53</v>
      </c>
      <c r="H22" s="8">
        <v>219.3</v>
      </c>
      <c r="I22" s="10">
        <v>38644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48</v>
      </c>
    </row>
    <row r="23" spans="2:17" ht="22.5" x14ac:dyDescent="0.2">
      <c r="B23" s="23">
        <f>B22+1</f>
        <v>14</v>
      </c>
      <c r="C23" s="8">
        <v>2011</v>
      </c>
      <c r="D23" s="8">
        <v>11</v>
      </c>
      <c r="E23" s="9" t="s">
        <v>39</v>
      </c>
      <c r="F23" s="9" t="s">
        <v>65</v>
      </c>
      <c r="G23" s="8" t="s">
        <v>30</v>
      </c>
      <c r="H23" s="8">
        <v>6</v>
      </c>
      <c r="I23" s="10">
        <v>6027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48</v>
      </c>
    </row>
    <row r="24" spans="2:17" x14ac:dyDescent="0.2">
      <c r="B24" s="23">
        <f>B23+1</f>
        <v>15</v>
      </c>
      <c r="C24" s="8">
        <v>2011</v>
      </c>
      <c r="D24" s="8">
        <v>11</v>
      </c>
      <c r="E24" s="9" t="s">
        <v>39</v>
      </c>
      <c r="F24" s="9" t="s">
        <v>66</v>
      </c>
      <c r="G24" s="8" t="s">
        <v>67</v>
      </c>
      <c r="H24" s="8">
        <v>1</v>
      </c>
      <c r="I24" s="10">
        <v>15122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68</v>
      </c>
    </row>
    <row r="25" spans="2:17" ht="22.5" x14ac:dyDescent="0.2">
      <c r="B25" s="23">
        <f>B24+1</f>
        <v>16</v>
      </c>
      <c r="C25" s="8">
        <v>2011</v>
      </c>
      <c r="D25" s="8">
        <v>12</v>
      </c>
      <c r="E25" s="9" t="s">
        <v>69</v>
      </c>
      <c r="F25" s="9" t="s">
        <v>56</v>
      </c>
      <c r="G25" s="8" t="s">
        <v>30</v>
      </c>
      <c r="H25" s="8">
        <v>1.5</v>
      </c>
      <c r="I25" s="10">
        <v>2796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48</v>
      </c>
    </row>
    <row r="26" spans="2:17" ht="22.5" x14ac:dyDescent="0.2">
      <c r="B26" s="23">
        <f>B25+1</f>
        <v>17</v>
      </c>
      <c r="C26" s="8">
        <v>2011</v>
      </c>
      <c r="D26" s="8">
        <v>12</v>
      </c>
      <c r="E26" s="9" t="s">
        <v>70</v>
      </c>
      <c r="F26" s="9" t="s">
        <v>52</v>
      </c>
      <c r="G26" s="8" t="s">
        <v>53</v>
      </c>
      <c r="H26" s="8">
        <v>0</v>
      </c>
      <c r="I26" s="10">
        <v>7572.04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48</v>
      </c>
    </row>
    <row r="27" spans="2:17" ht="33.75" x14ac:dyDescent="0.2">
      <c r="B27" s="23">
        <f>B26+1</f>
        <v>18</v>
      </c>
      <c r="C27" s="8">
        <v>2011</v>
      </c>
      <c r="D27" s="8">
        <v>12</v>
      </c>
      <c r="E27" s="9" t="s">
        <v>70</v>
      </c>
      <c r="F27" s="9" t="s">
        <v>54</v>
      </c>
      <c r="G27" s="8" t="s">
        <v>53</v>
      </c>
      <c r="H27" s="8">
        <v>0</v>
      </c>
      <c r="I27" s="10">
        <v>7151.38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48</v>
      </c>
    </row>
    <row r="28" spans="2:17" ht="22.5" x14ac:dyDescent="0.2">
      <c r="B28" s="23">
        <f>B27+1</f>
        <v>19</v>
      </c>
      <c r="C28" s="8">
        <v>2012</v>
      </c>
      <c r="D28" s="8">
        <v>1</v>
      </c>
      <c r="E28" s="9" t="s">
        <v>71</v>
      </c>
      <c r="F28" s="9" t="s">
        <v>56</v>
      </c>
      <c r="G28" s="8" t="s">
        <v>30</v>
      </c>
      <c r="H28" s="8">
        <v>12</v>
      </c>
      <c r="I28" s="10">
        <v>8973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72</v>
      </c>
    </row>
    <row r="29" spans="2:17" ht="22.5" x14ac:dyDescent="0.2">
      <c r="B29" s="23">
        <f>B28+1</f>
        <v>20</v>
      </c>
      <c r="C29" s="8">
        <v>2012</v>
      </c>
      <c r="D29" s="8">
        <v>3</v>
      </c>
      <c r="E29" s="9" t="s">
        <v>73</v>
      </c>
      <c r="F29" s="9" t="s">
        <v>56</v>
      </c>
      <c r="G29" s="8" t="s">
        <v>30</v>
      </c>
      <c r="H29" s="8">
        <v>7</v>
      </c>
      <c r="I29" s="10">
        <v>7550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74</v>
      </c>
    </row>
    <row r="30" spans="2:17" ht="22.5" x14ac:dyDescent="0.2">
      <c r="B30" s="23">
        <f>B29+1</f>
        <v>21</v>
      </c>
      <c r="C30" s="8">
        <v>2012</v>
      </c>
      <c r="D30" s="8">
        <v>3</v>
      </c>
      <c r="E30" s="9" t="s">
        <v>75</v>
      </c>
      <c r="F30" s="9" t="s">
        <v>56</v>
      </c>
      <c r="G30" s="8" t="s">
        <v>30</v>
      </c>
      <c r="H30" s="8">
        <v>8</v>
      </c>
      <c r="I30" s="10">
        <v>6450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48</v>
      </c>
    </row>
    <row r="31" spans="2:17" ht="45" x14ac:dyDescent="0.2">
      <c r="B31" s="23">
        <f>B30+1</f>
        <v>22</v>
      </c>
      <c r="C31" s="8">
        <v>2012</v>
      </c>
      <c r="D31" s="8">
        <v>3</v>
      </c>
      <c r="E31" s="9" t="s">
        <v>76</v>
      </c>
      <c r="F31" s="9" t="s">
        <v>56</v>
      </c>
      <c r="G31" s="8" t="s">
        <v>30</v>
      </c>
      <c r="H31" s="8">
        <v>1</v>
      </c>
      <c r="I31" s="10">
        <v>10048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48</v>
      </c>
    </row>
    <row r="32" spans="2:17" ht="22.5" x14ac:dyDescent="0.2">
      <c r="B32" s="23">
        <f>B31+1</f>
        <v>23</v>
      </c>
      <c r="C32" s="8">
        <v>2012</v>
      </c>
      <c r="D32" s="8">
        <v>4</v>
      </c>
      <c r="E32" s="9" t="s">
        <v>77</v>
      </c>
      <c r="F32" s="9" t="s">
        <v>56</v>
      </c>
      <c r="G32" s="8" t="s">
        <v>30</v>
      </c>
      <c r="H32" s="8">
        <v>12</v>
      </c>
      <c r="I32" s="10">
        <v>11661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78</v>
      </c>
    </row>
    <row r="33" spans="1:17" ht="22.5" x14ac:dyDescent="0.2">
      <c r="B33" s="23">
        <f>B32+1</f>
        <v>24</v>
      </c>
      <c r="C33" s="8">
        <v>2012</v>
      </c>
      <c r="D33" s="8">
        <v>4</v>
      </c>
      <c r="E33" s="9" t="s">
        <v>79</v>
      </c>
      <c r="F33" s="9" t="s">
        <v>56</v>
      </c>
      <c r="G33" s="8" t="s">
        <v>30</v>
      </c>
      <c r="H33" s="8">
        <v>4</v>
      </c>
      <c r="I33" s="10">
        <v>3654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78</v>
      </c>
    </row>
    <row r="34" spans="1:17" ht="45" x14ac:dyDescent="0.2">
      <c r="B34" s="23">
        <f>B33+1</f>
        <v>25</v>
      </c>
      <c r="C34" s="8">
        <v>2012</v>
      </c>
      <c r="D34" s="8">
        <v>4</v>
      </c>
      <c r="E34" s="9" t="s">
        <v>80</v>
      </c>
      <c r="F34" s="9" t="s">
        <v>81</v>
      </c>
      <c r="G34" s="8" t="s">
        <v>30</v>
      </c>
      <c r="H34" s="8">
        <v>100</v>
      </c>
      <c r="I34" s="10">
        <v>98582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74</v>
      </c>
    </row>
    <row r="35" spans="1:17" ht="22.5" x14ac:dyDescent="0.2">
      <c r="B35" s="23">
        <f>B34+1</f>
        <v>26</v>
      </c>
      <c r="C35" s="8">
        <v>2012</v>
      </c>
      <c r="D35" s="8">
        <v>6</v>
      </c>
      <c r="E35" s="9"/>
      <c r="F35" s="9" t="s">
        <v>82</v>
      </c>
      <c r="G35" s="8" t="s">
        <v>67</v>
      </c>
      <c r="H35" s="8">
        <v>1</v>
      </c>
      <c r="I35" s="10">
        <v>7247.05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83</v>
      </c>
    </row>
    <row r="36" spans="1:17" ht="22.5" x14ac:dyDescent="0.2">
      <c r="B36" s="23">
        <f>B35+1</f>
        <v>27</v>
      </c>
      <c r="C36" s="8">
        <v>2012</v>
      </c>
      <c r="D36" s="8">
        <v>8</v>
      </c>
      <c r="E36" s="9" t="s">
        <v>84</v>
      </c>
      <c r="F36" s="9" t="s">
        <v>64</v>
      </c>
      <c r="G36" s="8" t="s">
        <v>53</v>
      </c>
      <c r="H36" s="8">
        <v>406.7</v>
      </c>
      <c r="I36" s="10">
        <v>80603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48</v>
      </c>
    </row>
    <row r="37" spans="1:17" ht="33.75" x14ac:dyDescent="0.2">
      <c r="B37" s="23">
        <f>B36+1</f>
        <v>28</v>
      </c>
      <c r="C37" s="8">
        <v>2012</v>
      </c>
      <c r="D37" s="8">
        <v>8</v>
      </c>
      <c r="E37" s="9" t="s">
        <v>85</v>
      </c>
      <c r="F37" s="9" t="s">
        <v>40</v>
      </c>
      <c r="G37" s="8" t="s">
        <v>30</v>
      </c>
      <c r="H37" s="8">
        <v>4</v>
      </c>
      <c r="I37" s="10">
        <v>2405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72</v>
      </c>
    </row>
    <row r="38" spans="1:17" ht="22.5" x14ac:dyDescent="0.2">
      <c r="B38" s="23">
        <f>B37+1</f>
        <v>29</v>
      </c>
      <c r="C38" s="8">
        <v>2012</v>
      </c>
      <c r="D38" s="8">
        <v>8</v>
      </c>
      <c r="E38" s="9" t="s">
        <v>86</v>
      </c>
      <c r="F38" s="9" t="s">
        <v>87</v>
      </c>
      <c r="G38" s="8" t="s">
        <v>34</v>
      </c>
      <c r="H38" s="8">
        <v>64.400000000000006</v>
      </c>
      <c r="I38" s="10">
        <v>47977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48</v>
      </c>
    </row>
    <row r="39" spans="1:17" ht="33.75" x14ac:dyDescent="0.2">
      <c r="B39" s="23">
        <f>B38+1</f>
        <v>30</v>
      </c>
      <c r="C39" s="8">
        <v>2012</v>
      </c>
      <c r="D39" s="8">
        <v>9</v>
      </c>
      <c r="E39" s="9" t="s">
        <v>88</v>
      </c>
      <c r="F39" s="9" t="s">
        <v>87</v>
      </c>
      <c r="G39" s="8" t="s">
        <v>34</v>
      </c>
      <c r="H39" s="8">
        <v>5.8</v>
      </c>
      <c r="I39" s="10">
        <v>1494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48</v>
      </c>
    </row>
    <row r="40" spans="1:17" ht="33.75" x14ac:dyDescent="0.2">
      <c r="B40" s="23">
        <f>B39+1</f>
        <v>31</v>
      </c>
      <c r="C40" s="8">
        <v>2012</v>
      </c>
      <c r="D40" s="8">
        <v>11</v>
      </c>
      <c r="E40" s="9" t="s">
        <v>89</v>
      </c>
      <c r="F40" s="9" t="s">
        <v>65</v>
      </c>
      <c r="G40" s="8" t="s">
        <v>30</v>
      </c>
      <c r="H40" s="8">
        <v>87</v>
      </c>
      <c r="I40" s="10">
        <v>40523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48</v>
      </c>
    </row>
    <row r="41" spans="1:17" ht="22.5" x14ac:dyDescent="0.2">
      <c r="B41" s="23">
        <f>B40+1</f>
        <v>32</v>
      </c>
      <c r="C41" s="8">
        <v>2012</v>
      </c>
      <c r="D41" s="8">
        <v>12</v>
      </c>
      <c r="E41" s="9" t="s">
        <v>90</v>
      </c>
      <c r="F41" s="9" t="s">
        <v>40</v>
      </c>
      <c r="G41" s="8" t="s">
        <v>30</v>
      </c>
      <c r="H41" s="8">
        <v>21</v>
      </c>
      <c r="I41" s="10">
        <v>7941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48</v>
      </c>
    </row>
    <row r="42" spans="1:17" ht="22.5" x14ac:dyDescent="0.2">
      <c r="B42" s="23">
        <f>B41+1</f>
        <v>33</v>
      </c>
      <c r="C42" s="8">
        <v>2012</v>
      </c>
      <c r="D42" s="8">
        <v>12</v>
      </c>
      <c r="E42" s="9" t="s">
        <v>91</v>
      </c>
      <c r="F42" s="9" t="s">
        <v>37</v>
      </c>
      <c r="G42" s="8" t="s">
        <v>30</v>
      </c>
      <c r="H42" s="8">
        <v>25</v>
      </c>
      <c r="I42" s="10">
        <v>11250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48</v>
      </c>
    </row>
    <row r="43" spans="1:17" ht="22.5" x14ac:dyDescent="0.2">
      <c r="B43" s="23">
        <f>B42+1</f>
        <v>34</v>
      </c>
      <c r="C43" s="8">
        <v>2012</v>
      </c>
      <c r="D43" s="8">
        <v>12</v>
      </c>
      <c r="E43" s="9" t="s">
        <v>70</v>
      </c>
      <c r="F43" s="9" t="s">
        <v>52</v>
      </c>
      <c r="G43" s="8" t="s">
        <v>53</v>
      </c>
      <c r="H43" s="8">
        <v>0</v>
      </c>
      <c r="I43" s="10">
        <v>7572.04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48</v>
      </c>
    </row>
    <row r="44" spans="1:17" ht="33.75" x14ac:dyDescent="0.2">
      <c r="B44" s="23">
        <f>B43+1</f>
        <v>35</v>
      </c>
      <c r="C44" s="8">
        <v>2012</v>
      </c>
      <c r="D44" s="8">
        <v>12</v>
      </c>
      <c r="E44" s="9" t="s">
        <v>70</v>
      </c>
      <c r="F44" s="9" t="s">
        <v>54</v>
      </c>
      <c r="G44" s="8" t="s">
        <v>53</v>
      </c>
      <c r="H44" s="8">
        <v>0</v>
      </c>
      <c r="I44" s="10">
        <v>7151.38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48</v>
      </c>
    </row>
    <row r="45" spans="1:17" ht="22.5" x14ac:dyDescent="0.2">
      <c r="B45" s="23">
        <f>B44+1</f>
        <v>36</v>
      </c>
      <c r="C45" s="8">
        <v>2012</v>
      </c>
      <c r="D45" s="8">
        <v>12</v>
      </c>
      <c r="E45" s="9" t="s">
        <v>92</v>
      </c>
      <c r="F45" s="9" t="s">
        <v>93</v>
      </c>
      <c r="G45" s="8" t="s">
        <v>30</v>
      </c>
      <c r="H45" s="8">
        <v>113</v>
      </c>
      <c r="I45" s="10">
        <v>148746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94</v>
      </c>
    </row>
    <row r="46" spans="1:17" ht="12" x14ac:dyDescent="0.2">
      <c r="A46" s="17"/>
      <c r="B46" s="3"/>
      <c r="C46" s="3"/>
      <c r="D46" s="11"/>
      <c r="E46" s="11"/>
      <c r="F46" s="11"/>
      <c r="G46" s="11"/>
      <c r="H46" s="11"/>
      <c r="I46" s="12">
        <f>SUM($I$10:$I$45)</f>
        <v>657953.76</v>
      </c>
      <c r="J46" s="13" t="e">
        <f>SUM($J$10:$J$45)</f>
        <v>#NAME?</v>
      </c>
      <c r="K46" s="13" t="e">
        <f>SUM($K$10:$K$45)</f>
        <v>#NAME?</v>
      </c>
      <c r="L46" s="13" t="e">
        <f>SUM($L$10:$L$45)</f>
        <v>#NAME?</v>
      </c>
      <c r="M46" s="13" t="e">
        <f>SUM($M$10:$M$45)</f>
        <v>#NAME?</v>
      </c>
      <c r="N46" s="13" t="e">
        <f>SUM($N$10:$N$45)</f>
        <v>#NAME?</v>
      </c>
      <c r="O46" s="13"/>
      <c r="P46" s="13"/>
      <c r="Q46" s="13"/>
    </row>
    <row r="49" spans="2:3" x14ac:dyDescent="0.2">
      <c r="B49" s="1" t="str">
        <f>XLRPARAMS_comment</f>
        <v/>
      </c>
    </row>
    <row r="51" spans="2:3" ht="12.75" x14ac:dyDescent="0.2">
      <c r="B51" s="18"/>
      <c r="C51" s="18"/>
    </row>
    <row r="52" spans="2:3" ht="12.75" x14ac:dyDescent="0.2">
      <c r="B52" s="18" t="s">
        <v>146</v>
      </c>
      <c r="C52" s="18"/>
    </row>
    <row r="53" spans="2:3" ht="12.75" x14ac:dyDescent="0.2">
      <c r="B53" s="4"/>
      <c r="C53" s="4"/>
    </row>
    <row r="54" spans="2:3" x14ac:dyDescent="0.2">
      <c r="B54" s="1" t="s">
        <v>21</v>
      </c>
    </row>
    <row r="56" spans="2:3" x14ac:dyDescent="0.2">
      <c r="C56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45">
    <cfRule type="expression" dxfId="5" priority="5" stopIfTrue="1">
      <formula>#REF!='TRUE'</formula>
    </cfRule>
  </conditionalFormatting>
  <conditionalFormatting sqref="B46:C46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56"/>
  <sheetViews>
    <sheetView workbookViewId="0">
      <selection activeCell="U38" sqref="U38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30/2 по ул. ЦИОЛКОВСКОГО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7</v>
      </c>
      <c r="E10" s="9" t="s">
        <v>39</v>
      </c>
      <c r="F10" s="9" t="s">
        <v>95</v>
      </c>
      <c r="G10" s="8" t="s">
        <v>53</v>
      </c>
      <c r="H10" s="8">
        <v>935</v>
      </c>
      <c r="I10" s="10">
        <v>2085.0500000000002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96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11</v>
      </c>
      <c r="E11" s="9" t="s">
        <v>97</v>
      </c>
      <c r="F11" s="9" t="s">
        <v>98</v>
      </c>
      <c r="G11" s="8" t="s">
        <v>67</v>
      </c>
      <c r="H11" s="8">
        <v>1</v>
      </c>
      <c r="I11" s="10">
        <v>1493.37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48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x14ac:dyDescent="0.2">
      <c r="B12" s="23">
        <f>B11+1</f>
        <v>3</v>
      </c>
      <c r="C12" s="8">
        <v>2010</v>
      </c>
      <c r="D12" s="8">
        <v>11</v>
      </c>
      <c r="E12" s="9" t="s">
        <v>39</v>
      </c>
      <c r="F12" s="9" t="s">
        <v>99</v>
      </c>
      <c r="G12" s="8" t="s">
        <v>100</v>
      </c>
      <c r="H12" s="8">
        <v>0.2</v>
      </c>
      <c r="I12" s="10">
        <v>67.87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48</v>
      </c>
    </row>
    <row r="13" spans="1:26" ht="22.5" x14ac:dyDescent="0.2">
      <c r="B13" s="23">
        <f t="shared" ref="B13:B45" si="0">B12+1</f>
        <v>4</v>
      </c>
      <c r="C13" s="8">
        <v>2011</v>
      </c>
      <c r="D13" s="8">
        <v>1</v>
      </c>
      <c r="E13" s="9" t="s">
        <v>39</v>
      </c>
      <c r="F13" s="9" t="s">
        <v>33</v>
      </c>
      <c r="G13" s="8" t="s">
        <v>34</v>
      </c>
      <c r="H13" s="8">
        <v>2</v>
      </c>
      <c r="I13" s="10">
        <v>5086.24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48</v>
      </c>
    </row>
    <row r="14" spans="1:26" ht="22.5" x14ac:dyDescent="0.2">
      <c r="B14" s="23">
        <f t="shared" si="0"/>
        <v>5</v>
      </c>
      <c r="C14" s="8">
        <v>2011</v>
      </c>
      <c r="D14" s="8">
        <v>1</v>
      </c>
      <c r="E14" s="9" t="s">
        <v>101</v>
      </c>
      <c r="F14" s="9" t="s">
        <v>102</v>
      </c>
      <c r="G14" s="8" t="s">
        <v>30</v>
      </c>
      <c r="H14" s="8">
        <v>30</v>
      </c>
      <c r="I14" s="10">
        <v>1736.71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48</v>
      </c>
    </row>
    <row r="15" spans="1:26" ht="22.5" x14ac:dyDescent="0.2">
      <c r="B15" s="23">
        <f t="shared" si="0"/>
        <v>6</v>
      </c>
      <c r="C15" s="8">
        <v>2011</v>
      </c>
      <c r="D15" s="8">
        <v>2</v>
      </c>
      <c r="E15" s="9" t="s">
        <v>103</v>
      </c>
      <c r="F15" s="9" t="s">
        <v>81</v>
      </c>
      <c r="G15" s="8" t="s">
        <v>30</v>
      </c>
      <c r="H15" s="8">
        <v>1.5</v>
      </c>
      <c r="I15" s="10">
        <v>3474.99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48</v>
      </c>
    </row>
    <row r="16" spans="1:26" x14ac:dyDescent="0.2">
      <c r="B16" s="23">
        <f t="shared" si="0"/>
        <v>7</v>
      </c>
      <c r="C16" s="8">
        <v>2011</v>
      </c>
      <c r="D16" s="8">
        <v>7</v>
      </c>
      <c r="E16" s="9" t="s">
        <v>107</v>
      </c>
      <c r="F16" s="9" t="s">
        <v>108</v>
      </c>
      <c r="G16" s="8" t="s">
        <v>53</v>
      </c>
      <c r="H16" s="8">
        <v>1.2</v>
      </c>
      <c r="I16" s="10">
        <v>1575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48</v>
      </c>
    </row>
    <row r="17" spans="2:17" ht="22.5" x14ac:dyDescent="0.2">
      <c r="B17" s="23">
        <f t="shared" si="0"/>
        <v>8</v>
      </c>
      <c r="C17" s="8">
        <v>2011</v>
      </c>
      <c r="D17" s="8">
        <v>7</v>
      </c>
      <c r="E17" s="9" t="s">
        <v>106</v>
      </c>
      <c r="F17" s="9" t="s">
        <v>99</v>
      </c>
      <c r="G17" s="8" t="s">
        <v>53</v>
      </c>
      <c r="H17" s="8">
        <v>560</v>
      </c>
      <c r="I17" s="10">
        <v>2404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48</v>
      </c>
    </row>
    <row r="18" spans="2:17" x14ac:dyDescent="0.2">
      <c r="B18" s="23">
        <f t="shared" si="0"/>
        <v>9</v>
      </c>
      <c r="C18" s="8">
        <v>2011</v>
      </c>
      <c r="D18" s="8">
        <v>7</v>
      </c>
      <c r="E18" s="9" t="s">
        <v>104</v>
      </c>
      <c r="F18" s="9" t="s">
        <v>95</v>
      </c>
      <c r="G18" s="8" t="s">
        <v>53</v>
      </c>
      <c r="H18" s="8">
        <v>934</v>
      </c>
      <c r="I18" s="10">
        <v>4670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105</v>
      </c>
    </row>
    <row r="19" spans="2:17" x14ac:dyDescent="0.2">
      <c r="B19" s="23">
        <f t="shared" si="0"/>
        <v>10</v>
      </c>
      <c r="C19" s="8">
        <v>2011</v>
      </c>
      <c r="D19" s="8">
        <v>8</v>
      </c>
      <c r="E19" s="9" t="s">
        <v>104</v>
      </c>
      <c r="F19" s="9" t="s">
        <v>95</v>
      </c>
      <c r="G19" s="8" t="s">
        <v>53</v>
      </c>
      <c r="H19" s="8">
        <v>934</v>
      </c>
      <c r="I19" s="10">
        <v>4670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105</v>
      </c>
    </row>
    <row r="20" spans="2:17" ht="33.75" x14ac:dyDescent="0.2">
      <c r="B20" s="23">
        <f t="shared" si="0"/>
        <v>11</v>
      </c>
      <c r="C20" s="8">
        <v>2011</v>
      </c>
      <c r="D20" s="8">
        <v>11</v>
      </c>
      <c r="E20" s="9" t="s">
        <v>109</v>
      </c>
      <c r="F20" s="9" t="s">
        <v>98</v>
      </c>
      <c r="G20" s="8" t="s">
        <v>67</v>
      </c>
      <c r="H20" s="8">
        <v>2</v>
      </c>
      <c r="I20" s="10">
        <v>6679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48</v>
      </c>
    </row>
    <row r="21" spans="2:17" ht="22.5" x14ac:dyDescent="0.2">
      <c r="B21" s="23">
        <f t="shared" si="0"/>
        <v>12</v>
      </c>
      <c r="C21" s="8">
        <v>2011</v>
      </c>
      <c r="D21" s="8">
        <v>11</v>
      </c>
      <c r="E21" s="9" t="s">
        <v>110</v>
      </c>
      <c r="F21" s="9" t="s">
        <v>46</v>
      </c>
      <c r="G21" s="8" t="s">
        <v>53</v>
      </c>
      <c r="H21" s="8">
        <v>7.8</v>
      </c>
      <c r="I21" s="10">
        <v>1202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48</v>
      </c>
    </row>
    <row r="22" spans="2:17" ht="33.75" x14ac:dyDescent="0.2">
      <c r="B22" s="23">
        <f t="shared" si="0"/>
        <v>13</v>
      </c>
      <c r="C22" s="8">
        <v>2011</v>
      </c>
      <c r="D22" s="8">
        <v>12</v>
      </c>
      <c r="E22" s="9" t="s">
        <v>111</v>
      </c>
      <c r="F22" s="9" t="s">
        <v>112</v>
      </c>
      <c r="G22" s="8" t="s">
        <v>67</v>
      </c>
      <c r="H22" s="8">
        <v>1</v>
      </c>
      <c r="I22" s="10">
        <v>609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48</v>
      </c>
    </row>
    <row r="23" spans="2:17" x14ac:dyDescent="0.2">
      <c r="B23" s="23">
        <f t="shared" si="0"/>
        <v>14</v>
      </c>
      <c r="C23" s="8">
        <v>2012</v>
      </c>
      <c r="D23" s="8">
        <v>2</v>
      </c>
      <c r="E23" s="9" t="s">
        <v>113</v>
      </c>
      <c r="F23" s="9" t="s">
        <v>114</v>
      </c>
      <c r="G23" s="8" t="s">
        <v>67</v>
      </c>
      <c r="H23" s="8">
        <v>1</v>
      </c>
      <c r="I23" s="10">
        <v>1271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48</v>
      </c>
    </row>
    <row r="24" spans="2:17" ht="22.5" x14ac:dyDescent="0.2">
      <c r="B24" s="23">
        <f t="shared" si="0"/>
        <v>15</v>
      </c>
      <c r="C24" s="8">
        <v>2012</v>
      </c>
      <c r="D24" s="8">
        <v>4</v>
      </c>
      <c r="E24" s="9" t="s">
        <v>115</v>
      </c>
      <c r="F24" s="9" t="s">
        <v>46</v>
      </c>
      <c r="G24" s="8" t="s">
        <v>47</v>
      </c>
      <c r="H24" s="8">
        <v>0.3</v>
      </c>
      <c r="I24" s="10">
        <v>489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48</v>
      </c>
    </row>
    <row r="25" spans="2:17" ht="33.75" x14ac:dyDescent="0.2">
      <c r="B25" s="23">
        <f t="shared" si="0"/>
        <v>16</v>
      </c>
      <c r="C25" s="8">
        <v>2012</v>
      </c>
      <c r="D25" s="8">
        <v>5</v>
      </c>
      <c r="E25" s="9" t="s">
        <v>116</v>
      </c>
      <c r="F25" s="9" t="s">
        <v>46</v>
      </c>
      <c r="G25" s="8" t="s">
        <v>47</v>
      </c>
      <c r="H25" s="8">
        <v>0.5</v>
      </c>
      <c r="I25" s="10">
        <v>779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48</v>
      </c>
    </row>
    <row r="26" spans="2:17" ht="22.5" x14ac:dyDescent="0.2">
      <c r="B26" s="23">
        <f t="shared" si="0"/>
        <v>17</v>
      </c>
      <c r="C26" s="8">
        <v>2012</v>
      </c>
      <c r="D26" s="8">
        <v>6</v>
      </c>
      <c r="E26" s="9" t="s">
        <v>117</v>
      </c>
      <c r="F26" s="9" t="s">
        <v>114</v>
      </c>
      <c r="G26" s="8" t="s">
        <v>67</v>
      </c>
      <c r="H26" s="8">
        <v>1</v>
      </c>
      <c r="I26" s="10">
        <v>814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48</v>
      </c>
    </row>
    <row r="27" spans="2:17" x14ac:dyDescent="0.2">
      <c r="B27" s="23">
        <f t="shared" si="0"/>
        <v>18</v>
      </c>
      <c r="C27" s="8">
        <v>2012</v>
      </c>
      <c r="D27" s="8">
        <v>8</v>
      </c>
      <c r="E27" s="9" t="s">
        <v>118</v>
      </c>
      <c r="F27" s="9" t="s">
        <v>114</v>
      </c>
      <c r="G27" s="8" t="s">
        <v>67</v>
      </c>
      <c r="H27" s="8">
        <v>2</v>
      </c>
      <c r="I27" s="10">
        <v>1924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48</v>
      </c>
    </row>
    <row r="28" spans="2:17" ht="33.75" x14ac:dyDescent="0.2">
      <c r="B28" s="23">
        <f t="shared" si="0"/>
        <v>19</v>
      </c>
      <c r="C28" s="8">
        <v>2012</v>
      </c>
      <c r="D28" s="8">
        <v>8</v>
      </c>
      <c r="E28" s="9" t="s">
        <v>119</v>
      </c>
      <c r="F28" s="9" t="s">
        <v>120</v>
      </c>
      <c r="G28" s="8" t="s">
        <v>67</v>
      </c>
      <c r="H28" s="8">
        <v>1</v>
      </c>
      <c r="I28" s="10">
        <v>234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48</v>
      </c>
    </row>
    <row r="29" spans="2:17" x14ac:dyDescent="0.2">
      <c r="B29" s="23">
        <f t="shared" si="0"/>
        <v>20</v>
      </c>
      <c r="C29" s="8">
        <v>2012</v>
      </c>
      <c r="D29" s="8">
        <v>8</v>
      </c>
      <c r="E29" s="9"/>
      <c r="F29" s="9" t="s">
        <v>121</v>
      </c>
      <c r="G29" s="8" t="s">
        <v>67</v>
      </c>
      <c r="H29" s="8">
        <v>15</v>
      </c>
      <c r="I29" s="10">
        <v>30442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122</v>
      </c>
    </row>
    <row r="30" spans="2:17" ht="22.5" x14ac:dyDescent="0.2">
      <c r="B30" s="23">
        <f t="shared" si="0"/>
        <v>21</v>
      </c>
      <c r="C30" s="8">
        <v>2012</v>
      </c>
      <c r="D30" s="8">
        <v>9</v>
      </c>
      <c r="E30" s="9" t="s">
        <v>39</v>
      </c>
      <c r="F30" s="9" t="s">
        <v>123</v>
      </c>
      <c r="G30" s="8" t="s">
        <v>30</v>
      </c>
      <c r="H30" s="8">
        <v>1250</v>
      </c>
      <c r="I30" s="10">
        <v>40671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48</v>
      </c>
    </row>
    <row r="31" spans="2:17" ht="33.75" x14ac:dyDescent="0.2">
      <c r="B31" s="23">
        <f t="shared" si="0"/>
        <v>22</v>
      </c>
      <c r="C31" s="8">
        <v>2012</v>
      </c>
      <c r="D31" s="8">
        <v>9</v>
      </c>
      <c r="E31" s="9" t="s">
        <v>124</v>
      </c>
      <c r="F31" s="9"/>
      <c r="G31" s="8" t="s">
        <v>67</v>
      </c>
      <c r="H31" s="8">
        <v>1</v>
      </c>
      <c r="I31" s="10">
        <v>105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48</v>
      </c>
    </row>
    <row r="32" spans="2:17" ht="33.75" x14ac:dyDescent="0.2">
      <c r="B32" s="23">
        <f t="shared" si="0"/>
        <v>23</v>
      </c>
      <c r="C32" s="8">
        <v>2012</v>
      </c>
      <c r="D32" s="8">
        <v>10</v>
      </c>
      <c r="E32" s="9" t="s">
        <v>129</v>
      </c>
      <c r="F32" s="9" t="s">
        <v>102</v>
      </c>
      <c r="G32" s="8" t="s">
        <v>30</v>
      </c>
      <c r="H32" s="8">
        <v>25</v>
      </c>
      <c r="I32" s="10">
        <v>1176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48</v>
      </c>
    </row>
    <row r="33" spans="1:17" ht="22.5" x14ac:dyDescent="0.2">
      <c r="B33" s="23">
        <f t="shared" si="0"/>
        <v>24</v>
      </c>
      <c r="C33" s="8">
        <v>2012</v>
      </c>
      <c r="D33" s="8">
        <v>10</v>
      </c>
      <c r="E33" s="9" t="s">
        <v>125</v>
      </c>
      <c r="F33" s="9" t="s">
        <v>126</v>
      </c>
      <c r="G33" s="8" t="s">
        <v>67</v>
      </c>
      <c r="H33" s="8">
        <v>1</v>
      </c>
      <c r="I33" s="10">
        <v>220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48</v>
      </c>
    </row>
    <row r="34" spans="1:17" ht="33.75" x14ac:dyDescent="0.2">
      <c r="B34" s="23">
        <f t="shared" si="0"/>
        <v>25</v>
      </c>
      <c r="C34" s="8">
        <v>2012</v>
      </c>
      <c r="D34" s="8">
        <v>10</v>
      </c>
      <c r="E34" s="9" t="s">
        <v>130</v>
      </c>
      <c r="F34" s="9" t="s">
        <v>131</v>
      </c>
      <c r="G34" s="8" t="s">
        <v>67</v>
      </c>
      <c r="H34" s="8">
        <v>1</v>
      </c>
      <c r="I34" s="10">
        <v>2056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48</v>
      </c>
    </row>
    <row r="35" spans="1:17" ht="33.75" x14ac:dyDescent="0.2">
      <c r="B35" s="23">
        <f t="shared" si="0"/>
        <v>26</v>
      </c>
      <c r="C35" s="8">
        <v>2012</v>
      </c>
      <c r="D35" s="8">
        <v>10</v>
      </c>
      <c r="E35" s="9" t="s">
        <v>132</v>
      </c>
      <c r="F35" s="9" t="s">
        <v>131</v>
      </c>
      <c r="G35" s="8" t="s">
        <v>67</v>
      </c>
      <c r="H35" s="8">
        <v>1</v>
      </c>
      <c r="I35" s="10">
        <v>1383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48</v>
      </c>
    </row>
    <row r="36" spans="1:17" ht="33.75" x14ac:dyDescent="0.2">
      <c r="B36" s="23">
        <f t="shared" si="0"/>
        <v>27</v>
      </c>
      <c r="C36" s="8">
        <v>2012</v>
      </c>
      <c r="D36" s="8">
        <v>10</v>
      </c>
      <c r="E36" s="9" t="s">
        <v>127</v>
      </c>
      <c r="F36" s="9" t="s">
        <v>128</v>
      </c>
      <c r="G36" s="8" t="s">
        <v>30</v>
      </c>
      <c r="H36" s="8">
        <v>1250</v>
      </c>
      <c r="I36" s="10">
        <v>14569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48</v>
      </c>
    </row>
    <row r="37" spans="1:17" ht="33.75" x14ac:dyDescent="0.2">
      <c r="B37" s="23">
        <f t="shared" si="0"/>
        <v>28</v>
      </c>
      <c r="C37" s="8">
        <v>2012</v>
      </c>
      <c r="D37" s="8">
        <v>11</v>
      </c>
      <c r="E37" s="9" t="s">
        <v>133</v>
      </c>
      <c r="F37" s="9" t="s">
        <v>131</v>
      </c>
      <c r="G37" s="8" t="s">
        <v>67</v>
      </c>
      <c r="H37" s="8">
        <v>1</v>
      </c>
      <c r="I37" s="10">
        <v>1074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48</v>
      </c>
    </row>
    <row r="38" spans="1:17" ht="22.5" x14ac:dyDescent="0.2">
      <c r="B38" s="23">
        <f t="shared" si="0"/>
        <v>29</v>
      </c>
      <c r="C38" s="8">
        <v>2012</v>
      </c>
      <c r="D38" s="8">
        <v>11</v>
      </c>
      <c r="E38" s="9" t="s">
        <v>138</v>
      </c>
      <c r="F38" s="9" t="s">
        <v>126</v>
      </c>
      <c r="G38" s="8" t="s">
        <v>53</v>
      </c>
      <c r="H38" s="8">
        <v>1</v>
      </c>
      <c r="I38" s="10">
        <v>469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48</v>
      </c>
    </row>
    <row r="39" spans="1:17" ht="22.5" x14ac:dyDescent="0.2">
      <c r="B39" s="23">
        <f t="shared" si="0"/>
        <v>30</v>
      </c>
      <c r="C39" s="8">
        <v>2012</v>
      </c>
      <c r="D39" s="8">
        <v>11</v>
      </c>
      <c r="E39" s="9" t="s">
        <v>134</v>
      </c>
      <c r="F39" s="9" t="s">
        <v>135</v>
      </c>
      <c r="G39" s="8" t="s">
        <v>67</v>
      </c>
      <c r="H39" s="8">
        <v>23</v>
      </c>
      <c r="I39" s="10">
        <v>3884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48</v>
      </c>
    </row>
    <row r="40" spans="1:17" ht="22.5" x14ac:dyDescent="0.2">
      <c r="B40" s="23">
        <f t="shared" si="0"/>
        <v>31</v>
      </c>
      <c r="C40" s="8">
        <v>2012</v>
      </c>
      <c r="D40" s="8">
        <v>11</v>
      </c>
      <c r="E40" s="9" t="s">
        <v>136</v>
      </c>
      <c r="F40" s="9" t="s">
        <v>137</v>
      </c>
      <c r="G40" s="8" t="s">
        <v>67</v>
      </c>
      <c r="H40" s="8">
        <v>15</v>
      </c>
      <c r="I40" s="10">
        <v>1420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48</v>
      </c>
    </row>
    <row r="41" spans="1:17" ht="22.5" x14ac:dyDescent="0.2">
      <c r="B41" s="23">
        <f t="shared" si="0"/>
        <v>32</v>
      </c>
      <c r="C41" s="8">
        <v>2012</v>
      </c>
      <c r="D41" s="8">
        <v>11</v>
      </c>
      <c r="E41" s="9" t="s">
        <v>139</v>
      </c>
      <c r="F41" s="9" t="s">
        <v>40</v>
      </c>
      <c r="G41" s="8" t="s">
        <v>30</v>
      </c>
      <c r="H41" s="8">
        <v>1</v>
      </c>
      <c r="I41" s="10">
        <v>4435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48</v>
      </c>
    </row>
    <row r="42" spans="1:17" ht="33.75" x14ac:dyDescent="0.2">
      <c r="B42" s="23">
        <f t="shared" si="0"/>
        <v>33</v>
      </c>
      <c r="C42" s="8">
        <v>2012</v>
      </c>
      <c r="D42" s="8">
        <v>12</v>
      </c>
      <c r="E42" s="9" t="s">
        <v>140</v>
      </c>
      <c r="F42" s="9" t="s">
        <v>40</v>
      </c>
      <c r="G42" s="8" t="s">
        <v>30</v>
      </c>
      <c r="H42" s="8">
        <v>2.7</v>
      </c>
      <c r="I42" s="10">
        <v>4475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48</v>
      </c>
    </row>
    <row r="43" spans="1:17" ht="22.5" x14ac:dyDescent="0.2">
      <c r="B43" s="23">
        <f t="shared" si="0"/>
        <v>34</v>
      </c>
      <c r="C43" s="8">
        <v>2012</v>
      </c>
      <c r="D43" s="8">
        <v>12</v>
      </c>
      <c r="E43" s="9" t="s">
        <v>141</v>
      </c>
      <c r="F43" s="9" t="s">
        <v>142</v>
      </c>
      <c r="G43" s="8" t="s">
        <v>143</v>
      </c>
      <c r="H43" s="8">
        <v>0.12</v>
      </c>
      <c r="I43" s="10">
        <v>1154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48</v>
      </c>
    </row>
    <row r="44" spans="1:17" ht="22.5" x14ac:dyDescent="0.2">
      <c r="B44" s="23">
        <f t="shared" si="0"/>
        <v>35</v>
      </c>
      <c r="C44" s="8">
        <v>2012</v>
      </c>
      <c r="D44" s="8">
        <v>12</v>
      </c>
      <c r="E44" s="9" t="s">
        <v>39</v>
      </c>
      <c r="F44" s="9" t="s">
        <v>33</v>
      </c>
      <c r="G44" s="8" t="s">
        <v>34</v>
      </c>
      <c r="H44" s="8">
        <v>2</v>
      </c>
      <c r="I44" s="10">
        <v>1626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48</v>
      </c>
    </row>
    <row r="45" spans="1:17" ht="22.5" x14ac:dyDescent="0.2">
      <c r="B45" s="23">
        <f t="shared" si="0"/>
        <v>36</v>
      </c>
      <c r="C45" s="8">
        <v>2012</v>
      </c>
      <c r="D45" s="8">
        <v>12</v>
      </c>
      <c r="E45" s="9" t="s">
        <v>144</v>
      </c>
      <c r="F45" s="9" t="s">
        <v>145</v>
      </c>
      <c r="G45" s="8" t="s">
        <v>67</v>
      </c>
      <c r="H45" s="8">
        <v>1</v>
      </c>
      <c r="I45" s="10">
        <v>620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48</v>
      </c>
    </row>
    <row r="46" spans="1:17" ht="12" x14ac:dyDescent="0.2">
      <c r="A46" s="17"/>
      <c r="B46" s="3"/>
      <c r="C46" s="3"/>
      <c r="D46" s="11"/>
      <c r="E46" s="11"/>
      <c r="F46" s="11"/>
      <c r="G46" s="11"/>
      <c r="H46" s="11"/>
      <c r="I46" s="12"/>
      <c r="J46" s="13" t="e">
        <f>SUM($J$10:$J$45)</f>
        <v>#NAME?</v>
      </c>
      <c r="K46" s="13" t="e">
        <f>SUM($K$10:$K$45)</f>
        <v>#NAME?</v>
      </c>
      <c r="L46" s="13" t="e">
        <f>SUM($L$10:$L$45)</f>
        <v>#NAME?</v>
      </c>
      <c r="M46" s="13" t="e">
        <f>SUM($M$10:$M$45)</f>
        <v>#NAME?</v>
      </c>
      <c r="N46" s="13" t="e">
        <f>SUM($N$10:$N$45)</f>
        <v>#NAME?</v>
      </c>
      <c r="O46" s="13"/>
      <c r="P46" s="13"/>
      <c r="Q46" s="13"/>
    </row>
    <row r="48" spans="1:17" x14ac:dyDescent="0.2">
      <c r="B48" s="1" t="s">
        <v>19</v>
      </c>
    </row>
    <row r="51" spans="2:3" ht="12.75" x14ac:dyDescent="0.2">
      <c r="B51" s="18"/>
      <c r="C51" s="18"/>
    </row>
    <row r="52" spans="2:3" ht="12.75" x14ac:dyDescent="0.2">
      <c r="B52" s="18" t="s">
        <v>146</v>
      </c>
      <c r="C52" s="18"/>
    </row>
    <row r="53" spans="2:3" ht="12.75" x14ac:dyDescent="0.2">
      <c r="B53" s="4"/>
      <c r="C53" s="4"/>
    </row>
    <row r="54" spans="2:3" x14ac:dyDescent="0.2">
      <c r="B54" s="1" t="s">
        <v>21</v>
      </c>
    </row>
    <row r="56" spans="2:3" x14ac:dyDescent="0.2">
      <c r="C56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45">
    <cfRule type="expression" dxfId="2" priority="5" stopIfTrue="1">
      <formula>#REF!='TRUE'</formula>
    </cfRule>
  </conditionalFormatting>
  <conditionalFormatting sqref="B46:C46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2013-02-12T05:28:12Z</dcterms:modified>
</cp:coreProperties>
</file>