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Ремонт!$A$10:$Q$31</definedName>
    <definedName name="detailRange3">Содержание!$A$10:$Q$36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35" i="3" l="1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6" i="3" s="1"/>
  <c r="M10" i="3"/>
  <c r="M36" i="3" s="1"/>
  <c r="L10" i="3"/>
  <c r="L36" i="3" s="1"/>
  <c r="K10" i="3"/>
  <c r="K36" i="3" s="1"/>
  <c r="J10" i="3"/>
  <c r="J36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I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1" i="2" s="1"/>
  <c r="M10" i="2"/>
  <c r="M31" i="2" s="1"/>
  <c r="L10" i="2"/>
  <c r="L31" i="2" s="1"/>
  <c r="K10" i="2"/>
  <c r="K31" i="2" s="1"/>
  <c r="J10" i="2"/>
  <c r="J31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5" i="4"/>
  <c r="B5" i="3"/>
  <c r="B5" i="2"/>
  <c r="S3" i="3"/>
  <c r="S2" i="3"/>
  <c r="S3" i="2"/>
  <c r="S2" i="2"/>
  <c r="B6" i="3"/>
  <c r="B4" i="3"/>
  <c r="B34" i="2"/>
  <c r="B6" i="2"/>
  <c r="B4" i="2"/>
</calcChain>
</file>

<file path=xl/sharedStrings.xml><?xml version="1.0" encoding="utf-8"?>
<sst xmlns="http://schemas.openxmlformats.org/spreadsheetml/2006/main" count="237" uniqueCount="108">
  <si>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</si>
  <si>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</si>
  <si>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</si>
  <si>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</si>
  <si>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</si>
  <si>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</si>
  <si>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</si>
  <si>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</si>
  <si>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</si>
  <si>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</si>
  <si>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</si>
  <si>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</si>
  <si>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</si>
  <si>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</si>
  <si>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</si>
  <si>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</si>
  <si>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</si>
  <si>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</si>
  <si>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</si>
  <si>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</si>
  <si>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</si>
  <si>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</si>
  <si>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</si>
  <si>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</si>
  <si>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5 по ул. ЖУКОВСКОГО</t>
  </si>
  <si>
    <t>за период c 01.01.2010 по 31.12.2012</t>
  </si>
  <si>
    <t/>
  </si>
  <si>
    <t>Управляющая компания ООО "УК "Западное" с 01.01.2010</t>
  </si>
  <si>
    <t>под.1</t>
  </si>
  <si>
    <t>Ремонт подъезда 5 этажного со сменой остекления, масляной окраской металлических конструкций, окон и</t>
  </si>
  <si>
    <t>шт.</t>
  </si>
  <si>
    <t>Доп. № 1683ж от 02.11.09. Выполнено</t>
  </si>
  <si>
    <t>3 под.</t>
  </si>
  <si>
    <t>Ремонт  подъездов 5-эт</t>
  </si>
  <si>
    <t>подъезд</t>
  </si>
  <si>
    <t>заяв. № 3809 от 18.05.07г., кв. 37, заяв. № 3952 от 24.05.07г., кв. 16, Адм. № 1683 от 01.11.07г., кв. 29  заяв. № 8249 от 12.10.07. кв.18 Выполнено.</t>
  </si>
  <si>
    <t>кв.38, ХВС, применительно</t>
  </si>
  <si>
    <t>Смена отдельных участков трубопроводов D32мм (ГВС)</t>
  </si>
  <si>
    <t>п.м.</t>
  </si>
  <si>
    <t>Выполнено по АДС 05</t>
  </si>
  <si>
    <t>подвал</t>
  </si>
  <si>
    <t>Смена труб канализации Ф до 100мм</t>
  </si>
  <si>
    <t>Выполнено план июля.</t>
  </si>
  <si>
    <t>За 12 месяцев</t>
  </si>
  <si>
    <t>Услуги Банков и почты по приему платежей</t>
  </si>
  <si>
    <t>кв.м</t>
  </si>
  <si>
    <t>Выполнено</t>
  </si>
  <si>
    <t>Услуги ЕРКЦ по печати, начислению, перерасчетам и доставке квитанций</t>
  </si>
  <si>
    <t>кв.2-6</t>
  </si>
  <si>
    <t>Обращ.в ЖКХ №8839 от 07,12,09 №1517 от 11.11.10.№1371 от 20.10.10. План апреля</t>
  </si>
  <si>
    <t>Обращ.в ЖКХ №8839 от 07,12,09 Выполнено по плану февраля</t>
  </si>
  <si>
    <t>Протокол приоритетности</t>
  </si>
  <si>
    <t>кв.42</t>
  </si>
  <si>
    <t>Обращ.в ЖКХ №8839 от 07,12,09, Перенос с февраля 2011г. Выполнено</t>
  </si>
  <si>
    <t>кв.17,18,35</t>
  </si>
  <si>
    <t>Смена рулонных кровель из наплавляемых материалов в 1 слой</t>
  </si>
  <si>
    <t>Обращение жит. № 790 от 11.04.2011г.Выполнено план августа</t>
  </si>
  <si>
    <t>кв.38, Применительно ХВС</t>
  </si>
  <si>
    <t>Выполнено АДС-05</t>
  </si>
  <si>
    <t>АДС-05, выполнено</t>
  </si>
  <si>
    <t>Установка общедомового прибора учета электрической энергии</t>
  </si>
  <si>
    <t>Выполнено МУП "Таганрогэнерго"</t>
  </si>
  <si>
    <t>кв.62,Применительно балконная плита</t>
  </si>
  <si>
    <t>Ремонт штукатурки потолков /ремонт низа балконной плиты, нижней части</t>
  </si>
  <si>
    <t>Протокол приоритетности, выполнено</t>
  </si>
  <si>
    <t>подъезд 4</t>
  </si>
  <si>
    <t>кв.18 (подъезды 1-4)</t>
  </si>
  <si>
    <t>Перенавеска водосточных труб</t>
  </si>
  <si>
    <t>Обращение жит. № 898 от 20.06.2012, выполнено</t>
  </si>
  <si>
    <t>Валка деревьев в городских условиях: липы, сосны, кедра, тополя - диаметром более 300 мм</t>
  </si>
  <si>
    <t>м3</t>
  </si>
  <si>
    <t>Выполнено подрядной организацией ИП Карасев. Акт № 25</t>
  </si>
  <si>
    <t>Дезинсекция помещений</t>
  </si>
  <si>
    <t>Выполнено подрядной организацией ООО "Центр Сфера". Акт № 10</t>
  </si>
  <si>
    <t>ЦО</t>
  </si>
  <si>
    <t>Гидравлические испытания трубопровода Ф до 100мм</t>
  </si>
  <si>
    <t>ЦО, установка шайб, применительно</t>
  </si>
  <si>
    <t>Смена задвижек D до 100мм</t>
  </si>
  <si>
    <t>Ремонт задвижки D до 100 мм без снятия с места</t>
  </si>
  <si>
    <t>ЦО,запитка</t>
  </si>
  <si>
    <t>Слив и наполнение водой системы отопления без осмотра системы</t>
  </si>
  <si>
    <t>прочистка-5,проверка-90</t>
  </si>
  <si>
    <t>Прочистка вентканалов</t>
  </si>
  <si>
    <t>Выполнено подрядной орг-ей ООО "ТаСИС"</t>
  </si>
  <si>
    <t>Применительно ревизия</t>
  </si>
  <si>
    <t>Очистка канализационной сети (внутренней)</t>
  </si>
  <si>
    <t>Ремонт запорной арматуры без снятия с места D 25 мм ЦО</t>
  </si>
  <si>
    <t xml:space="preserve"> Применительно внутренняя система</t>
  </si>
  <si>
    <t>Ремонт дверного блока</t>
  </si>
  <si>
    <t>Выполнено подрядной орг-ей ООО "ПАРТЭК"</t>
  </si>
  <si>
    <t>подвал Применительно крестовина ЦК</t>
  </si>
  <si>
    <t>Фасонные и соединительные изделия из полипропилена для канализации:ревизия диаметром 110мм</t>
  </si>
  <si>
    <t>Очистка кровли, козырьков, желобов и свесов от мусора</t>
  </si>
  <si>
    <t>подъезд 2, Применительно ремонт двери выхода на кровлю</t>
  </si>
  <si>
    <t>подвал,Применительно очистка от мусора,обход,ревизия</t>
  </si>
  <si>
    <t>кг</t>
  </si>
  <si>
    <t>кв.51,Применительно D150 лежак</t>
  </si>
  <si>
    <t>кв.1,2,3,4</t>
  </si>
  <si>
    <t>кровля, применительно очистка от снега</t>
  </si>
  <si>
    <t>подвал, применительно промывка грязевика</t>
  </si>
  <si>
    <t>Прочистка врезок ЦО</t>
  </si>
  <si>
    <t>подвал, применительно испытания ввода ЦО</t>
  </si>
  <si>
    <t>подъезд 1</t>
  </si>
  <si>
    <t>Смена разбитых стекол</t>
  </si>
  <si>
    <t>подъезд 4, применительно смена ламп</t>
  </si>
  <si>
    <t>подвал, применительно запитка с промывкой ЦО</t>
  </si>
  <si>
    <t>кв. 2,3,6,7,10,11,ХВС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</si>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</sst>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1"/>
  <sheetViews>
    <sheetView workbookViewId="0">
      <selection activeCell="B37" sqref="B3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5 по ул. ЖУКОВСКОГО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45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47146.36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45" x14ac:dyDescent="0.2">
      <c r="A11" s="1"/>
      <c r="B11" s="23">
        <f>B10+1</f>
        <v>2</v>
      </c>
      <c r="C11" s="8">
        <v>2010</v>
      </c>
      <c r="D11" s="8">
        <v>3</v>
      </c>
      <c r="E11" s="9" t="s">
        <v>32</v>
      </c>
      <c r="F11" s="9" t="s">
        <v>33</v>
      </c>
      <c r="G11" s="8" t="s">
        <v>34</v>
      </c>
      <c r="H11" s="8">
        <v>1</v>
      </c>
      <c r="I11" s="10">
        <v>72534.78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6</v>
      </c>
      <c r="E12" s="9" t="s">
        <v>36</v>
      </c>
      <c r="F12" s="9" t="s">
        <v>37</v>
      </c>
      <c r="G12" s="8" t="s">
        <v>38</v>
      </c>
      <c r="H12" s="8">
        <v>3</v>
      </c>
      <c r="I12" s="10">
        <v>1233.68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ht="22.5" x14ac:dyDescent="0.2">
      <c r="B13" s="23">
        <f>B12+1</f>
        <v>4</v>
      </c>
      <c r="C13" s="8">
        <v>2010</v>
      </c>
      <c r="D13" s="8">
        <v>8</v>
      </c>
      <c r="E13" s="9" t="s">
        <v>40</v>
      </c>
      <c r="F13" s="9" t="s">
        <v>41</v>
      </c>
      <c r="G13" s="8" t="s">
        <v>38</v>
      </c>
      <c r="H13" s="8">
        <v>3</v>
      </c>
      <c r="I13" s="10">
        <v>1730.14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42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43</v>
      </c>
      <c r="F14" s="9" t="s">
        <v>44</v>
      </c>
      <c r="G14" s="8" t="s">
        <v>45</v>
      </c>
      <c r="H14" s="8">
        <v>0</v>
      </c>
      <c r="I14" s="10">
        <v>6107.71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46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43</v>
      </c>
      <c r="F15" s="9" t="s">
        <v>47</v>
      </c>
      <c r="G15" s="8" t="s">
        <v>45</v>
      </c>
      <c r="H15" s="8">
        <v>0</v>
      </c>
      <c r="I15" s="10">
        <v>5344.25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46</v>
      </c>
    </row>
    <row r="16" spans="1:26" ht="22.5" x14ac:dyDescent="0.2">
      <c r="B16" s="23">
        <f>B15+1</f>
        <v>7</v>
      </c>
      <c r="C16" s="8">
        <v>2011</v>
      </c>
      <c r="D16" s="8">
        <v>2</v>
      </c>
      <c r="E16" s="9" t="s">
        <v>48</v>
      </c>
      <c r="F16" s="9" t="s">
        <v>41</v>
      </c>
      <c r="G16" s="8" t="s">
        <v>38</v>
      </c>
      <c r="H16" s="8">
        <v>3</v>
      </c>
      <c r="I16" s="10">
        <v>2878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49</v>
      </c>
    </row>
    <row r="17" spans="1:17" ht="22.5" x14ac:dyDescent="0.2">
      <c r="B17" s="23">
        <f>B16+1</f>
        <v>8</v>
      </c>
      <c r="C17" s="8">
        <v>2011</v>
      </c>
      <c r="D17" s="8">
        <v>3</v>
      </c>
      <c r="E17" s="9" t="s">
        <v>106</v>
      </c>
      <c r="F17" s="9" t="s">
        <v>37</v>
      </c>
      <c r="G17" s="8" t="s">
        <v>38</v>
      </c>
      <c r="H17" s="8">
        <v>12</v>
      </c>
      <c r="I17" s="10">
        <v>8462.93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50</v>
      </c>
    </row>
    <row r="18" spans="1:17" ht="22.5" x14ac:dyDescent="0.2">
      <c r="B18" s="23">
        <f>B17+1</f>
        <v>9</v>
      </c>
      <c r="C18" s="8">
        <v>2011</v>
      </c>
      <c r="D18" s="8">
        <v>4</v>
      </c>
      <c r="E18" s="9" t="s">
        <v>48</v>
      </c>
      <c r="F18" s="9" t="s">
        <v>41</v>
      </c>
      <c r="G18" s="8" t="s">
        <v>38</v>
      </c>
      <c r="H18" s="8">
        <v>3</v>
      </c>
      <c r="I18" s="10">
        <v>2878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51</v>
      </c>
    </row>
    <row r="19" spans="1:17" ht="22.5" x14ac:dyDescent="0.2">
      <c r="B19" s="23">
        <f>B18+1</f>
        <v>10</v>
      </c>
      <c r="C19" s="8">
        <v>2011</v>
      </c>
      <c r="D19" s="8">
        <v>5</v>
      </c>
      <c r="E19" s="9" t="s">
        <v>52</v>
      </c>
      <c r="F19" s="9" t="s">
        <v>41</v>
      </c>
      <c r="G19" s="8" t="s">
        <v>38</v>
      </c>
      <c r="H19" s="8">
        <v>1.3</v>
      </c>
      <c r="I19" s="10">
        <v>689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53</v>
      </c>
    </row>
    <row r="20" spans="1:17" ht="22.5" x14ac:dyDescent="0.2">
      <c r="B20" s="23">
        <f>B19+1</f>
        <v>11</v>
      </c>
      <c r="C20" s="8">
        <v>2011</v>
      </c>
      <c r="D20" s="8">
        <v>9</v>
      </c>
      <c r="E20" s="9" t="s">
        <v>54</v>
      </c>
      <c r="F20" s="9" t="s">
        <v>55</v>
      </c>
      <c r="G20" s="8" t="s">
        <v>45</v>
      </c>
      <c r="H20" s="8">
        <v>116.9</v>
      </c>
      <c r="I20" s="10">
        <v>20381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56</v>
      </c>
    </row>
    <row r="21" spans="1:17" ht="22.5" x14ac:dyDescent="0.2">
      <c r="B21" s="23">
        <f>B20+1</f>
        <v>12</v>
      </c>
      <c r="C21" s="8">
        <v>2011</v>
      </c>
      <c r="D21" s="8">
        <v>10</v>
      </c>
      <c r="E21" s="9" t="s">
        <v>57</v>
      </c>
      <c r="F21" s="9" t="s">
        <v>37</v>
      </c>
      <c r="G21" s="8" t="s">
        <v>38</v>
      </c>
      <c r="H21" s="8">
        <v>4</v>
      </c>
      <c r="I21" s="10">
        <v>2645.6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58</v>
      </c>
    </row>
    <row r="22" spans="1:17" ht="22.5" x14ac:dyDescent="0.2">
      <c r="B22" s="23">
        <f>B21+1</f>
        <v>13</v>
      </c>
      <c r="C22" s="8">
        <v>2011</v>
      </c>
      <c r="D22" s="8">
        <v>12</v>
      </c>
      <c r="E22" s="9" t="s">
        <v>43</v>
      </c>
      <c r="F22" s="9" t="s">
        <v>44</v>
      </c>
      <c r="G22" s="8" t="s">
        <v>45</v>
      </c>
      <c r="H22" s="8">
        <v>0</v>
      </c>
      <c r="I22" s="10">
        <v>6871.17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46</v>
      </c>
    </row>
    <row r="23" spans="1:17" ht="33.75" x14ac:dyDescent="0.2">
      <c r="B23" s="23">
        <f>B22+1</f>
        <v>14</v>
      </c>
      <c r="C23" s="8">
        <v>2011</v>
      </c>
      <c r="D23" s="8">
        <v>12</v>
      </c>
      <c r="E23" s="9" t="s">
        <v>43</v>
      </c>
      <c r="F23" s="9" t="s">
        <v>47</v>
      </c>
      <c r="G23" s="8" t="s">
        <v>45</v>
      </c>
      <c r="H23" s="8">
        <v>0</v>
      </c>
      <c r="I23" s="10">
        <v>6489.44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46</v>
      </c>
    </row>
    <row r="24" spans="1:17" ht="22.5" x14ac:dyDescent="0.2">
      <c r="B24" s="23">
        <f>B23+1</f>
        <v>15</v>
      </c>
      <c r="C24" s="8">
        <v>2012</v>
      </c>
      <c r="D24" s="8">
        <v>1</v>
      </c>
      <c r="E24" s="9" t="s">
        <v>40</v>
      </c>
      <c r="F24" s="9" t="s">
        <v>41</v>
      </c>
      <c r="G24" s="8" t="s">
        <v>38</v>
      </c>
      <c r="H24" s="8">
        <v>16</v>
      </c>
      <c r="I24" s="10">
        <v>13235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59</v>
      </c>
    </row>
    <row r="25" spans="1:17" ht="22.5" x14ac:dyDescent="0.2">
      <c r="B25" s="23">
        <f>B24+1</f>
        <v>16</v>
      </c>
      <c r="C25" s="8">
        <v>2012</v>
      </c>
      <c r="D25" s="8">
        <v>6</v>
      </c>
      <c r="E25" s="9"/>
      <c r="F25" s="9" t="s">
        <v>60</v>
      </c>
      <c r="G25" s="8" t="s">
        <v>30</v>
      </c>
      <c r="H25" s="8">
        <v>1</v>
      </c>
      <c r="I25" s="10">
        <v>7247.06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61</v>
      </c>
    </row>
    <row r="26" spans="1:17" ht="33.75" x14ac:dyDescent="0.2">
      <c r="B26" s="23">
        <f>B25+1</f>
        <v>17</v>
      </c>
      <c r="C26" s="8">
        <v>2012</v>
      </c>
      <c r="D26" s="8">
        <v>10</v>
      </c>
      <c r="E26" s="9" t="s">
        <v>62</v>
      </c>
      <c r="F26" s="9" t="s">
        <v>63</v>
      </c>
      <c r="G26" s="8" t="s">
        <v>45</v>
      </c>
      <c r="H26" s="8">
        <v>3.7</v>
      </c>
      <c r="I26" s="10">
        <v>7656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64</v>
      </c>
    </row>
    <row r="27" spans="1:17" ht="45" x14ac:dyDescent="0.2">
      <c r="B27" s="23">
        <f>B26+1</f>
        <v>18</v>
      </c>
      <c r="C27" s="8">
        <v>2012</v>
      </c>
      <c r="D27" s="8">
        <v>11</v>
      </c>
      <c r="E27" s="9" t="s">
        <v>65</v>
      </c>
      <c r="F27" s="9" t="s">
        <v>29</v>
      </c>
      <c r="G27" s="8" t="s">
        <v>30</v>
      </c>
      <c r="H27" s="8">
        <v>1</v>
      </c>
      <c r="I27" s="10">
        <v>69298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64</v>
      </c>
    </row>
    <row r="28" spans="1:17" ht="22.5" x14ac:dyDescent="0.2">
      <c r="B28" s="23">
        <f>B27+1</f>
        <v>19</v>
      </c>
      <c r="C28" s="8">
        <v>2012</v>
      </c>
      <c r="D28" s="8">
        <v>11</v>
      </c>
      <c r="E28" s="9" t="s">
        <v>66</v>
      </c>
      <c r="F28" s="9" t="s">
        <v>67</v>
      </c>
      <c r="G28" s="8" t="s">
        <v>38</v>
      </c>
      <c r="H28" s="8">
        <v>53</v>
      </c>
      <c r="I28" s="10">
        <v>21014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68</v>
      </c>
    </row>
    <row r="29" spans="1:17" ht="22.5" x14ac:dyDescent="0.2">
      <c r="B29" s="23">
        <f>B28+1</f>
        <v>20</v>
      </c>
      <c r="C29" s="8">
        <v>2012</v>
      </c>
      <c r="D29" s="8">
        <v>12</v>
      </c>
      <c r="E29" s="9" t="s">
        <v>43</v>
      </c>
      <c r="F29" s="9" t="s">
        <v>44</v>
      </c>
      <c r="G29" s="8" t="s">
        <v>45</v>
      </c>
      <c r="H29" s="8">
        <v>0</v>
      </c>
      <c r="I29" s="10">
        <v>6871.17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46</v>
      </c>
    </row>
    <row r="30" spans="1:17" ht="33.75" x14ac:dyDescent="0.2">
      <c r="B30" s="23">
        <f>B29+1</f>
        <v>21</v>
      </c>
      <c r="C30" s="8">
        <v>2012</v>
      </c>
      <c r="D30" s="8">
        <v>12</v>
      </c>
      <c r="E30" s="9" t="s">
        <v>43</v>
      </c>
      <c r="F30" s="9" t="s">
        <v>47</v>
      </c>
      <c r="G30" s="8" t="s">
        <v>45</v>
      </c>
      <c r="H30" s="8">
        <v>0</v>
      </c>
      <c r="I30" s="10">
        <v>6489.44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46</v>
      </c>
    </row>
    <row r="31" spans="1:17" ht="12" x14ac:dyDescent="0.2">
      <c r="A31" s="17"/>
      <c r="B31" s="3"/>
      <c r="C31" s="3"/>
      <c r="D31" s="11"/>
      <c r="E31" s="11"/>
      <c r="F31" s="11"/>
      <c r="G31" s="11"/>
      <c r="H31" s="11"/>
      <c r="I31" s="12">
        <f>SUM($I$10:$I$30)</f>
        <v>317202.73</v>
      </c>
      <c r="J31" s="13" t="e">
        <f>SUM($J$10:$J$30)</f>
        <v>#NAME?</v>
      </c>
      <c r="K31" s="13" t="e">
        <f>SUM($K$10:$K$30)</f>
        <v>#NAME?</v>
      </c>
      <c r="L31" s="13" t="e">
        <f>SUM($L$10:$L$30)</f>
        <v>#NAME?</v>
      </c>
      <c r="M31" s="13" t="e">
        <f>SUM($M$10:$M$30)</f>
        <v>#NAME?</v>
      </c>
      <c r="N31" s="13" t="e">
        <f>SUM($N$10:$N$30)</f>
        <v>#NAME?</v>
      </c>
      <c r="O31" s="13"/>
      <c r="P31" s="13"/>
      <c r="Q31" s="13"/>
    </row>
    <row r="34" spans="2:3" x14ac:dyDescent="0.2">
      <c r="B34" s="1" t="str">
        <f>XLRPARAMS_comment</f>
        <v/>
      </c>
    </row>
    <row r="36" spans="2:3" ht="12.75" x14ac:dyDescent="0.2">
      <c r="B36" s="18"/>
      <c r="C36" s="18"/>
    </row>
    <row r="37" spans="2:3" ht="12.75" x14ac:dyDescent="0.2">
      <c r="B37" s="18" t="s">
        <v>107</v>
      </c>
      <c r="C37" s="18"/>
    </row>
    <row r="38" spans="2:3" ht="12.75" x14ac:dyDescent="0.2">
      <c r="B38" s="4"/>
      <c r="C38" s="4"/>
    </row>
    <row r="39" spans="2:3" x14ac:dyDescent="0.2">
      <c r="B39" s="1" t="s">
        <v>21</v>
      </c>
    </row>
    <row r="41" spans="2:3" x14ac:dyDescent="0.2">
      <c r="C4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0">
    <cfRule type="expression" dxfId="4" priority="5" stopIfTrue="1">
      <formula>#REF!='TRUE'</formula>
    </cfRule>
  </conditionalFormatting>
  <conditionalFormatting sqref="B31:C31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6"/>
  <sheetViews>
    <sheetView tabSelected="1" workbookViewId="0">
      <selection activeCell="X14" sqref="X1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5 по ул. ЖУКОВСКОГО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3</v>
      </c>
      <c r="E10" s="9"/>
      <c r="F10" s="9" t="s">
        <v>69</v>
      </c>
      <c r="G10" s="8" t="s">
        <v>70</v>
      </c>
      <c r="H10" s="8">
        <v>21.14</v>
      </c>
      <c r="I10" s="10">
        <v>30413.7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71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40</v>
      </c>
      <c r="F11" s="9" t="s">
        <v>72</v>
      </c>
      <c r="G11" s="8" t="s">
        <v>45</v>
      </c>
      <c r="H11" s="8">
        <v>670</v>
      </c>
      <c r="I11" s="10">
        <v>1494.1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73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9</v>
      </c>
      <c r="E12" s="9" t="s">
        <v>74</v>
      </c>
      <c r="F12" s="9" t="s">
        <v>75</v>
      </c>
      <c r="G12" s="8" t="s">
        <v>38</v>
      </c>
      <c r="H12" s="8">
        <v>980</v>
      </c>
      <c r="I12" s="10">
        <v>21224.98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46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76</v>
      </c>
      <c r="F13" s="9" t="s">
        <v>77</v>
      </c>
      <c r="G13" s="8" t="s">
        <v>30</v>
      </c>
      <c r="H13" s="8">
        <v>1</v>
      </c>
      <c r="I13" s="10">
        <v>2427.83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46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74</v>
      </c>
      <c r="F14" s="9" t="s">
        <v>78</v>
      </c>
      <c r="G14" s="8" t="s">
        <v>30</v>
      </c>
      <c r="H14" s="8">
        <v>2</v>
      </c>
      <c r="I14" s="10">
        <v>1149.9000000000001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46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79</v>
      </c>
      <c r="F15" s="9" t="s">
        <v>80</v>
      </c>
      <c r="G15" s="8" t="s">
        <v>70</v>
      </c>
      <c r="H15" s="8">
        <v>11700</v>
      </c>
      <c r="I15" s="10">
        <v>797.02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46</v>
      </c>
    </row>
    <row r="16" spans="1:26" ht="22.5" x14ac:dyDescent="0.2">
      <c r="B16" s="23">
        <f t="shared" ref="B16:B35" si="0">B15+1</f>
        <v>7</v>
      </c>
      <c r="C16" s="8">
        <v>2011</v>
      </c>
      <c r="D16" s="8">
        <v>2</v>
      </c>
      <c r="E16" s="9" t="s">
        <v>81</v>
      </c>
      <c r="F16" s="9" t="s">
        <v>82</v>
      </c>
      <c r="G16" s="8" t="s">
        <v>30</v>
      </c>
      <c r="H16" s="8">
        <v>95</v>
      </c>
      <c r="I16" s="10">
        <v>7131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83</v>
      </c>
    </row>
    <row r="17" spans="2:17" ht="22.5" x14ac:dyDescent="0.2">
      <c r="B17" s="23">
        <f t="shared" si="0"/>
        <v>8</v>
      </c>
      <c r="C17" s="8">
        <v>2011</v>
      </c>
      <c r="D17" s="8">
        <v>2</v>
      </c>
      <c r="E17" s="9" t="s">
        <v>84</v>
      </c>
      <c r="F17" s="9" t="s">
        <v>78</v>
      </c>
      <c r="G17" s="8" t="s">
        <v>30</v>
      </c>
      <c r="H17" s="8">
        <v>2</v>
      </c>
      <c r="I17" s="10">
        <v>1157.0999999999999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46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40</v>
      </c>
      <c r="F18" s="9" t="s">
        <v>85</v>
      </c>
      <c r="G18" s="8" t="s">
        <v>38</v>
      </c>
      <c r="H18" s="8">
        <v>33</v>
      </c>
      <c r="I18" s="10">
        <v>1922.35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46</v>
      </c>
    </row>
    <row r="19" spans="2:17" ht="22.5" x14ac:dyDescent="0.2">
      <c r="B19" s="23">
        <f t="shared" si="0"/>
        <v>10</v>
      </c>
      <c r="C19" s="8">
        <v>2011</v>
      </c>
      <c r="D19" s="8">
        <v>3</v>
      </c>
      <c r="E19" s="9" t="s">
        <v>40</v>
      </c>
      <c r="F19" s="9" t="s">
        <v>86</v>
      </c>
      <c r="G19" s="8" t="s">
        <v>30</v>
      </c>
      <c r="H19" s="8">
        <v>9</v>
      </c>
      <c r="I19" s="10">
        <v>2432.06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46</v>
      </c>
    </row>
    <row r="20" spans="2:17" ht="22.5" x14ac:dyDescent="0.2">
      <c r="B20" s="23">
        <f t="shared" si="0"/>
        <v>11</v>
      </c>
      <c r="C20" s="8">
        <v>2011</v>
      </c>
      <c r="D20" s="8">
        <v>5</v>
      </c>
      <c r="E20" s="9" t="s">
        <v>87</v>
      </c>
      <c r="F20" s="9" t="s">
        <v>75</v>
      </c>
      <c r="G20" s="8" t="s">
        <v>38</v>
      </c>
      <c r="H20" s="8">
        <v>980</v>
      </c>
      <c r="I20" s="10">
        <v>29582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46</v>
      </c>
    </row>
    <row r="21" spans="2:17" x14ac:dyDescent="0.2">
      <c r="B21" s="23">
        <f t="shared" si="0"/>
        <v>12</v>
      </c>
      <c r="C21" s="8">
        <v>2011</v>
      </c>
      <c r="D21" s="8">
        <v>6</v>
      </c>
      <c r="E21" s="9" t="s">
        <v>65</v>
      </c>
      <c r="F21" s="9" t="s">
        <v>88</v>
      </c>
      <c r="G21" s="8" t="s">
        <v>30</v>
      </c>
      <c r="H21" s="8">
        <v>1</v>
      </c>
      <c r="I21" s="10">
        <v>877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46</v>
      </c>
    </row>
    <row r="22" spans="2:17" x14ac:dyDescent="0.2">
      <c r="B22" s="23">
        <f t="shared" si="0"/>
        <v>13</v>
      </c>
      <c r="C22" s="8">
        <v>2011</v>
      </c>
      <c r="D22" s="8">
        <v>6</v>
      </c>
      <c r="E22" s="9" t="s">
        <v>40</v>
      </c>
      <c r="F22" s="9" t="s">
        <v>72</v>
      </c>
      <c r="G22" s="8" t="s">
        <v>45</v>
      </c>
      <c r="H22" s="8">
        <v>668</v>
      </c>
      <c r="I22" s="10">
        <v>1569.8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89</v>
      </c>
    </row>
    <row r="23" spans="2:17" ht="45" x14ac:dyDescent="0.2">
      <c r="B23" s="23">
        <f t="shared" si="0"/>
        <v>14</v>
      </c>
      <c r="C23" s="8">
        <v>2011</v>
      </c>
      <c r="D23" s="8">
        <v>6</v>
      </c>
      <c r="E23" s="9" t="s">
        <v>90</v>
      </c>
      <c r="F23" s="9" t="s">
        <v>91</v>
      </c>
      <c r="G23" s="8" t="s">
        <v>30</v>
      </c>
      <c r="H23" s="8">
        <v>1</v>
      </c>
      <c r="I23" s="10">
        <v>585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46</v>
      </c>
    </row>
    <row r="24" spans="2:17" ht="22.5" x14ac:dyDescent="0.2">
      <c r="B24" s="23">
        <f t="shared" si="0"/>
        <v>15</v>
      </c>
      <c r="C24" s="8">
        <v>2011</v>
      </c>
      <c r="D24" s="8">
        <v>9</v>
      </c>
      <c r="E24" s="9"/>
      <c r="F24" s="9" t="s">
        <v>92</v>
      </c>
      <c r="G24" s="8" t="s">
        <v>45</v>
      </c>
      <c r="H24" s="8">
        <v>75</v>
      </c>
      <c r="I24" s="10">
        <v>2411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46</v>
      </c>
    </row>
    <row r="25" spans="2:17" ht="33.75" x14ac:dyDescent="0.2">
      <c r="B25" s="23">
        <f t="shared" si="0"/>
        <v>16</v>
      </c>
      <c r="C25" s="8">
        <v>2011</v>
      </c>
      <c r="D25" s="8">
        <v>10</v>
      </c>
      <c r="E25" s="9" t="s">
        <v>93</v>
      </c>
      <c r="F25" s="9" t="s">
        <v>88</v>
      </c>
      <c r="G25" s="8" t="s">
        <v>30</v>
      </c>
      <c r="H25" s="8">
        <v>1</v>
      </c>
      <c r="I25" s="10">
        <v>904.86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46</v>
      </c>
    </row>
    <row r="26" spans="2:17" ht="33.75" x14ac:dyDescent="0.2">
      <c r="B26" s="23">
        <f t="shared" si="0"/>
        <v>17</v>
      </c>
      <c r="C26" s="8">
        <v>2011</v>
      </c>
      <c r="D26" s="8">
        <v>12</v>
      </c>
      <c r="E26" s="9" t="s">
        <v>94</v>
      </c>
      <c r="F26" s="9" t="s">
        <v>92</v>
      </c>
      <c r="G26" s="8" t="s">
        <v>95</v>
      </c>
      <c r="H26" s="8">
        <v>200</v>
      </c>
      <c r="I26" s="10">
        <v>2106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46</v>
      </c>
    </row>
    <row r="27" spans="2:17" ht="22.5" x14ac:dyDescent="0.2">
      <c r="B27" s="23">
        <f t="shared" si="0"/>
        <v>18</v>
      </c>
      <c r="C27" s="8">
        <v>2011</v>
      </c>
      <c r="D27" s="8">
        <v>12</v>
      </c>
      <c r="E27" s="9" t="s">
        <v>96</v>
      </c>
      <c r="F27" s="9" t="s">
        <v>85</v>
      </c>
      <c r="G27" s="8" t="s">
        <v>38</v>
      </c>
      <c r="H27" s="8">
        <v>18</v>
      </c>
      <c r="I27" s="10">
        <v>2500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46</v>
      </c>
    </row>
    <row r="28" spans="2:17" ht="22.5" x14ac:dyDescent="0.2">
      <c r="B28" s="23">
        <f t="shared" si="0"/>
        <v>19</v>
      </c>
      <c r="C28" s="8">
        <v>2011</v>
      </c>
      <c r="D28" s="8">
        <v>12</v>
      </c>
      <c r="E28" s="9" t="s">
        <v>97</v>
      </c>
      <c r="F28" s="9" t="s">
        <v>85</v>
      </c>
      <c r="G28" s="8" t="s">
        <v>38</v>
      </c>
      <c r="H28" s="8">
        <v>12</v>
      </c>
      <c r="I28" s="10">
        <v>2243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46</v>
      </c>
    </row>
    <row r="29" spans="2:17" ht="22.5" x14ac:dyDescent="0.2">
      <c r="B29" s="23">
        <f t="shared" si="0"/>
        <v>20</v>
      </c>
      <c r="C29" s="8">
        <v>2012</v>
      </c>
      <c r="D29" s="8">
        <v>2</v>
      </c>
      <c r="E29" s="9" t="s">
        <v>98</v>
      </c>
      <c r="F29" s="9" t="s">
        <v>92</v>
      </c>
      <c r="G29" s="8" t="s">
        <v>45</v>
      </c>
      <c r="H29" s="8">
        <v>12</v>
      </c>
      <c r="I29" s="10">
        <v>561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46</v>
      </c>
    </row>
    <row r="30" spans="2:17" ht="22.5" x14ac:dyDescent="0.2">
      <c r="B30" s="23">
        <f t="shared" si="0"/>
        <v>21</v>
      </c>
      <c r="C30" s="8">
        <v>2012</v>
      </c>
      <c r="D30" s="8">
        <v>5</v>
      </c>
      <c r="E30" s="9" t="s">
        <v>99</v>
      </c>
      <c r="F30" s="9" t="s">
        <v>100</v>
      </c>
      <c r="G30" s="8" t="s">
        <v>30</v>
      </c>
      <c r="H30" s="8">
        <v>1</v>
      </c>
      <c r="I30" s="10">
        <v>810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46</v>
      </c>
    </row>
    <row r="31" spans="2:17" ht="22.5" x14ac:dyDescent="0.2">
      <c r="B31" s="23">
        <f t="shared" si="0"/>
        <v>22</v>
      </c>
      <c r="C31" s="8">
        <v>2012</v>
      </c>
      <c r="D31" s="8">
        <v>6</v>
      </c>
      <c r="E31" s="9" t="s">
        <v>40</v>
      </c>
      <c r="F31" s="9" t="s">
        <v>75</v>
      </c>
      <c r="G31" s="8" t="s">
        <v>38</v>
      </c>
      <c r="H31" s="8">
        <v>980</v>
      </c>
      <c r="I31" s="10">
        <v>23870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46</v>
      </c>
    </row>
    <row r="32" spans="2:17" ht="22.5" x14ac:dyDescent="0.2">
      <c r="B32" s="23">
        <f t="shared" si="0"/>
        <v>23</v>
      </c>
      <c r="C32" s="8">
        <v>2012</v>
      </c>
      <c r="D32" s="8">
        <v>6</v>
      </c>
      <c r="E32" s="9" t="s">
        <v>101</v>
      </c>
      <c r="F32" s="9" t="s">
        <v>75</v>
      </c>
      <c r="G32" s="8" t="s">
        <v>38</v>
      </c>
      <c r="H32" s="8">
        <v>40</v>
      </c>
      <c r="I32" s="10">
        <v>3208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46</v>
      </c>
    </row>
    <row r="33" spans="1:17" x14ac:dyDescent="0.2">
      <c r="B33" s="23">
        <f t="shared" si="0"/>
        <v>24</v>
      </c>
      <c r="C33" s="8">
        <v>2012</v>
      </c>
      <c r="D33" s="8">
        <v>9</v>
      </c>
      <c r="E33" s="9" t="s">
        <v>102</v>
      </c>
      <c r="F33" s="9" t="s">
        <v>103</v>
      </c>
      <c r="G33" s="8" t="s">
        <v>45</v>
      </c>
      <c r="H33" s="8">
        <v>2.2999999999999998</v>
      </c>
      <c r="I33" s="10">
        <v>2264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46</v>
      </c>
    </row>
    <row r="34" spans="1:17" ht="33.75" x14ac:dyDescent="0.2">
      <c r="B34" s="23">
        <f t="shared" si="0"/>
        <v>25</v>
      </c>
      <c r="C34" s="8">
        <v>2012</v>
      </c>
      <c r="D34" s="8">
        <v>9</v>
      </c>
      <c r="E34" s="9" t="s">
        <v>104</v>
      </c>
      <c r="F34" s="9"/>
      <c r="G34" s="8" t="s">
        <v>30</v>
      </c>
      <c r="H34" s="8">
        <v>1</v>
      </c>
      <c r="I34" s="10">
        <v>150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46</v>
      </c>
    </row>
    <row r="35" spans="1:17" ht="22.5" x14ac:dyDescent="0.2">
      <c r="B35" s="23">
        <f t="shared" si="0"/>
        <v>26</v>
      </c>
      <c r="C35" s="8">
        <v>2012</v>
      </c>
      <c r="D35" s="8">
        <v>10</v>
      </c>
      <c r="E35" s="9" t="s">
        <v>105</v>
      </c>
      <c r="F35" s="9" t="s">
        <v>80</v>
      </c>
      <c r="G35" s="8" t="s">
        <v>38</v>
      </c>
      <c r="H35" s="8">
        <v>980</v>
      </c>
      <c r="I35" s="10">
        <v>11512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46</v>
      </c>
    </row>
    <row r="36" spans="1:17" ht="12" x14ac:dyDescent="0.2">
      <c r="A36" s="17"/>
      <c r="B36" s="3"/>
      <c r="C36" s="3"/>
      <c r="D36" s="11"/>
      <c r="E36" s="11"/>
      <c r="F36" s="11"/>
      <c r="G36" s="11"/>
      <c r="H36" s="11"/>
      <c r="I36" s="12"/>
      <c r="J36" s="13" t="e">
        <f>SUM($J$10:$J$35)</f>
        <v>#NAME?</v>
      </c>
      <c r="K36" s="13" t="e">
        <f>SUM($K$10:$K$35)</f>
        <v>#NAME?</v>
      </c>
      <c r="L36" s="13" t="e">
        <f>SUM($L$10:$L$35)</f>
        <v>#NAME?</v>
      </c>
      <c r="M36" s="13" t="e">
        <f>SUM($M$10:$M$35)</f>
        <v>#NAME?</v>
      </c>
      <c r="N36" s="13" t="e">
        <f>SUM($N$10:$N$35)</f>
        <v>#NAME?</v>
      </c>
      <c r="O36" s="13"/>
      <c r="P36" s="13"/>
      <c r="Q36" s="13"/>
    </row>
    <row r="38" spans="1:17" x14ac:dyDescent="0.2">
      <c r="B38" s="1" t="s">
        <v>19</v>
      </c>
    </row>
    <row r="41" spans="1:17" ht="12.75" x14ac:dyDescent="0.2">
      <c r="B41" s="18"/>
      <c r="C41" s="18"/>
    </row>
    <row r="42" spans="1:17" ht="12.75" x14ac:dyDescent="0.2">
      <c r="B42" s="18" t="s">
        <v>107</v>
      </c>
      <c r="C42" s="18"/>
    </row>
    <row r="43" spans="1:17" ht="12.75" x14ac:dyDescent="0.2">
      <c r="B43" s="4"/>
      <c r="C43" s="4"/>
    </row>
    <row r="44" spans="1:17" x14ac:dyDescent="0.2">
      <c r="B44" s="1" t="s">
        <v>21</v>
      </c>
    </row>
    <row r="46" spans="1:17" x14ac:dyDescent="0.2">
      <c r="C4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5">
    <cfRule type="expression" dxfId="1" priority="5" stopIfTrue="1">
      <formula>#REF!='TRUE'</formula>
    </cfRule>
  </conditionalFormatting>
  <conditionalFormatting sqref="B36:C36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2013-02-11T07:17:05Z</dcterms:modified>
</cp:coreProperties>
</file>