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Ремонт!$A$10:$Q$19</definedName>
    <definedName name="detailRange3">Содержание!$A$10:$Q$13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2" i="3" l="1"/>
  <c r="M12" i="3"/>
  <c r="L12" i="3"/>
  <c r="K12" i="3"/>
  <c r="J12" i="3"/>
  <c r="N11" i="3"/>
  <c r="M11" i="3"/>
  <c r="L11" i="3"/>
  <c r="K11" i="3"/>
  <c r="J11" i="3"/>
  <c r="N10" i="3"/>
  <c r="N13" i="3" s="1"/>
  <c r="M10" i="3"/>
  <c r="M13" i="3" s="1"/>
  <c r="L10" i="3"/>
  <c r="L13" i="3" s="1"/>
  <c r="K10" i="3"/>
  <c r="K13" i="3" s="1"/>
  <c r="J10" i="3"/>
  <c r="J13" i="3" s="1"/>
  <c r="B10" i="3"/>
  <c r="B11" i="3" s="1"/>
  <c r="B12" i="3" s="1"/>
  <c r="I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9" i="2" s="1"/>
  <c r="M10" i="2"/>
  <c r="M19" i="2" s="1"/>
  <c r="L10" i="2"/>
  <c r="L19" i="2" s="1"/>
  <c r="K10" i="2"/>
  <c r="K19" i="2" s="1"/>
  <c r="J10" i="2"/>
  <c r="J19" i="2" s="1"/>
  <c r="B10" i="2"/>
  <c r="B11" i="2" s="1"/>
  <c r="B12" i="2" s="1"/>
  <c r="B13" i="2" s="1"/>
  <c r="B14" i="2" s="1"/>
  <c r="B15" i="2" s="1"/>
  <c r="B16" i="2" s="1"/>
  <c r="B17" i="2" s="1"/>
  <c r="B18" i="2" s="1"/>
  <c r="B5" i="4"/>
  <c r="B5" i="3"/>
  <c r="B5" i="2"/>
  <c r="S3" i="3"/>
  <c r="S2" i="3"/>
  <c r="S3" i="2"/>
  <c r="S2" i="2"/>
  <c r="B6" i="3"/>
  <c r="B4" i="3"/>
  <c r="B22" i="2"/>
  <c r="B6" i="2"/>
  <c r="B4" i="2"/>
</calcChain>
</file>

<file path=xl/sharedStrings.xml><?xml version="1.0" encoding="utf-8"?>
<sst xmlns="http://schemas.openxmlformats.org/spreadsheetml/2006/main" count="100" uniqueCount="51">
  <si>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</si>
  <si>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</si>
  <si>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</si>
  <si>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</si>
  <si>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</si>
  <si>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</si>
  <si>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</si>
  <si>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</si>
  <si>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</si>
  <si>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</si>
  <si>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</si>
  <si>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</si>
  <si>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</si>
  <si>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</si>
  <si>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</si>
  <si>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</si>
  <si>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</si>
  <si>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</si>
  <si>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</si>
  <si>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</si>
  <si>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</si>
  <si>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</si>
  <si>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</si>
  <si>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</si>
  <si>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117 по ул. ТРАНСПОРТНАЯ</t>
  </si>
  <si>
    <t>за период c 01.01.2010 по 31.12.2012</t>
  </si>
  <si>
    <t/>
  </si>
  <si>
    <t>Управляющая компания ООО "УК "Западное" с 01.01.2010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</si>
  <si>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</si>
  <si>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</si>
  <si>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</si>
  <si>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</si>
  <si>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</si>
  <si>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Установка водомерного узла учета</t>
  </si>
  <si>
    <t>шт.</t>
  </si>
  <si>
    <t>Выполнено МУП "Управление "Водоканал"</t>
  </si>
  <si>
    <t>кв.1,Применительно D40</t>
  </si>
  <si>
    <t>Смена отдельных участков трубопроводов D 50 (отопление)</t>
  </si>
  <si>
    <t>м.</t>
  </si>
  <si>
    <t>Обращение жит. № 847 от 06.07.2012г., выполнено</t>
  </si>
  <si>
    <t>кв.1, Применительно ХВС</t>
  </si>
  <si>
    <t>Смена отдельных участков трубопроводов D32мм (ГВС)</t>
  </si>
  <si>
    <t>п.м.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</si>
  <si>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</si>
  <si>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</si>
  <si>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1</t>
  </si>
  <si>
    <t>Применительно внутренняя система ЦО</t>
  </si>
  <si>
    <t>Гидравлические испытания трубопровода Ф до 100мм</t>
  </si>
  <si>
    <t>фасад</t>
  </si>
  <si>
    <t>Навеска водосточных труб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</si>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</sst>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9"/>
  <sheetViews>
    <sheetView workbookViewId="0">
      <selection activeCell="B25" sqref="B25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117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744.4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651.34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12</v>
      </c>
      <c r="E12" s="9" t="s">
        <v>28</v>
      </c>
      <c r="F12" s="9" t="s">
        <v>29</v>
      </c>
      <c r="G12" s="8" t="s">
        <v>30</v>
      </c>
      <c r="H12" s="8">
        <v>0</v>
      </c>
      <c r="I12" s="10">
        <v>837.45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33.75" x14ac:dyDescent="0.2">
      <c r="B13" s="23">
        <f>B12+1</f>
        <v>4</v>
      </c>
      <c r="C13" s="8">
        <v>2011</v>
      </c>
      <c r="D13" s="8">
        <v>12</v>
      </c>
      <c r="E13" s="9" t="s">
        <v>28</v>
      </c>
      <c r="F13" s="9" t="s">
        <v>32</v>
      </c>
      <c r="G13" s="8" t="s">
        <v>30</v>
      </c>
      <c r="H13" s="8">
        <v>0</v>
      </c>
      <c r="I13" s="10">
        <v>790.93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x14ac:dyDescent="0.2">
      <c r="B14" s="23">
        <f>B13+1</f>
        <v>5</v>
      </c>
      <c r="C14" s="8">
        <v>2012</v>
      </c>
      <c r="D14" s="8">
        <v>5</v>
      </c>
      <c r="E14" s="9"/>
      <c r="F14" s="9" t="s">
        <v>33</v>
      </c>
      <c r="G14" s="8" t="s">
        <v>34</v>
      </c>
      <c r="H14" s="8">
        <v>1</v>
      </c>
      <c r="I14" s="10">
        <v>7203.88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35</v>
      </c>
    </row>
    <row r="15" spans="1:26" ht="22.5" x14ac:dyDescent="0.2">
      <c r="B15" s="23">
        <f>B14+1</f>
        <v>6</v>
      </c>
      <c r="C15" s="8">
        <v>2012</v>
      </c>
      <c r="D15" s="8">
        <v>10</v>
      </c>
      <c r="E15" s="9" t="s">
        <v>36</v>
      </c>
      <c r="F15" s="9" t="s">
        <v>37</v>
      </c>
      <c r="G15" s="8" t="s">
        <v>38</v>
      </c>
      <c r="H15" s="8">
        <v>29</v>
      </c>
      <c r="I15" s="10">
        <v>25107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39</v>
      </c>
    </row>
    <row r="16" spans="1:26" ht="22.5" x14ac:dyDescent="0.2">
      <c r="B16" s="23">
        <f>B15+1</f>
        <v>7</v>
      </c>
      <c r="C16" s="8">
        <v>2012</v>
      </c>
      <c r="D16" s="8">
        <v>10</v>
      </c>
      <c r="E16" s="9" t="s">
        <v>40</v>
      </c>
      <c r="F16" s="9" t="s">
        <v>41</v>
      </c>
      <c r="G16" s="8" t="s">
        <v>42</v>
      </c>
      <c r="H16" s="8">
        <v>3</v>
      </c>
      <c r="I16" s="10">
        <v>3919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39</v>
      </c>
    </row>
    <row r="17" spans="1:17" ht="22.5" x14ac:dyDescent="0.2">
      <c r="B17" s="23">
        <f>B16+1</f>
        <v>8</v>
      </c>
      <c r="C17" s="8">
        <v>2012</v>
      </c>
      <c r="D17" s="8">
        <v>12</v>
      </c>
      <c r="E17" s="9" t="s">
        <v>28</v>
      </c>
      <c r="F17" s="9" t="s">
        <v>29</v>
      </c>
      <c r="G17" s="8" t="s">
        <v>30</v>
      </c>
      <c r="H17" s="8">
        <v>0</v>
      </c>
      <c r="I17" s="10">
        <v>837.45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33.75" x14ac:dyDescent="0.2">
      <c r="B18" s="23">
        <f>B17+1</f>
        <v>9</v>
      </c>
      <c r="C18" s="8">
        <v>2012</v>
      </c>
      <c r="D18" s="8">
        <v>12</v>
      </c>
      <c r="E18" s="9" t="s">
        <v>28</v>
      </c>
      <c r="F18" s="9" t="s">
        <v>32</v>
      </c>
      <c r="G18" s="8" t="s">
        <v>30</v>
      </c>
      <c r="H18" s="8">
        <v>0</v>
      </c>
      <c r="I18" s="10">
        <v>790.93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1:17" ht="12" x14ac:dyDescent="0.2">
      <c r="A19" s="17"/>
      <c r="B19" s="3"/>
      <c r="C19" s="3"/>
      <c r="D19" s="11"/>
      <c r="E19" s="11"/>
      <c r="F19" s="11"/>
      <c r="G19" s="11"/>
      <c r="H19" s="11"/>
      <c r="I19" s="12">
        <f>SUM($I$10:$I$18)</f>
        <v>40882.379999999997</v>
      </c>
      <c r="J19" s="13" t="e">
        <f>SUM($J$10:$J$18)</f>
        <v>#NAME?</v>
      </c>
      <c r="K19" s="13" t="e">
        <f>SUM($K$10:$K$18)</f>
        <v>#NAME?</v>
      </c>
      <c r="L19" s="13" t="e">
        <f>SUM($L$10:$L$18)</f>
        <v>#NAME?</v>
      </c>
      <c r="M19" s="13" t="e">
        <f>SUM($M$10:$M$18)</f>
        <v>#NAME?</v>
      </c>
      <c r="N19" s="13" t="e">
        <f>SUM($N$10:$N$18)</f>
        <v>#NAME?</v>
      </c>
      <c r="O19" s="13"/>
      <c r="P19" s="13"/>
      <c r="Q19" s="13"/>
    </row>
    <row r="22" spans="1:17" x14ac:dyDescent="0.2">
      <c r="B22" s="1" t="str">
        <f>XLRPARAMS_comment</f>
        <v/>
      </c>
    </row>
    <row r="24" spans="1:17" ht="12.75" x14ac:dyDescent="0.2">
      <c r="B24" s="18"/>
      <c r="C24" s="18"/>
    </row>
    <row r="25" spans="1:17" ht="12.75" x14ac:dyDescent="0.2">
      <c r="B25" s="18" t="s">
        <v>50</v>
      </c>
      <c r="C25" s="18"/>
    </row>
    <row r="26" spans="1:17" ht="12.75" x14ac:dyDescent="0.2">
      <c r="B26" s="4"/>
      <c r="C26" s="4"/>
    </row>
    <row r="27" spans="1:17" x14ac:dyDescent="0.2">
      <c r="B27" s="1" t="s">
        <v>21</v>
      </c>
    </row>
    <row r="29" spans="1:17" x14ac:dyDescent="0.2">
      <c r="C29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4" priority="6" stopIfTrue="1" operator="notEqual">
      <formula>0</formula>
    </cfRule>
  </conditionalFormatting>
  <conditionalFormatting sqref="D4:E6 B10:Q18">
    <cfRule type="expression" dxfId="3" priority="5" stopIfTrue="1">
      <formula>#REF!='TRUE'</formula>
    </cfRule>
  </conditionalFormatting>
  <conditionalFormatting sqref="B19:C19">
    <cfRule type="expression" dxfId="2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3"/>
  <sheetViews>
    <sheetView tabSelected="1" workbookViewId="0">
      <selection activeCell="I33" sqref="I3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117 по ул. ТРАНСПОРТНАЯ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43</v>
      </c>
      <c r="F10" s="9" t="s">
        <v>44</v>
      </c>
      <c r="G10" s="8" t="s">
        <v>30</v>
      </c>
      <c r="H10" s="8">
        <v>2270</v>
      </c>
      <c r="I10" s="10">
        <v>200.9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45</v>
      </c>
    </row>
    <row r="11" spans="1:26" ht="22.5" x14ac:dyDescent="0.2">
      <c r="B11" s="23">
        <f t="shared" ref="B11:B12" si="0">B10+1</f>
        <v>2</v>
      </c>
      <c r="C11" s="8">
        <v>2011</v>
      </c>
      <c r="D11" s="8">
        <v>5</v>
      </c>
      <c r="E11" s="9" t="s">
        <v>46</v>
      </c>
      <c r="F11" s="9" t="s">
        <v>47</v>
      </c>
      <c r="G11" s="8" t="s">
        <v>42</v>
      </c>
      <c r="H11" s="8">
        <v>280</v>
      </c>
      <c r="I11" s="10">
        <v>6240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</row>
    <row r="12" spans="1:26" x14ac:dyDescent="0.2">
      <c r="B12" s="23">
        <f t="shared" si="0"/>
        <v>3</v>
      </c>
      <c r="C12" s="8">
        <v>2012</v>
      </c>
      <c r="D12" s="8">
        <v>7</v>
      </c>
      <c r="E12" s="9" t="s">
        <v>48</v>
      </c>
      <c r="F12" s="9" t="s">
        <v>49</v>
      </c>
      <c r="G12" s="8" t="s">
        <v>42</v>
      </c>
      <c r="H12" s="8">
        <v>6</v>
      </c>
      <c r="I12" s="10">
        <v>415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12" x14ac:dyDescent="0.2">
      <c r="A13" s="17"/>
      <c r="B13" s="3"/>
      <c r="C13" s="3"/>
      <c r="D13" s="11"/>
      <c r="E13" s="11"/>
      <c r="F13" s="11"/>
      <c r="G13" s="11"/>
      <c r="H13" s="11"/>
      <c r="I13" s="12"/>
      <c r="J13" s="13" t="e">
        <f>SUM($J$10:$J$12)</f>
        <v>#NAME?</v>
      </c>
      <c r="K13" s="13" t="e">
        <f>SUM($K$10:$K$12)</f>
        <v>#NAME?</v>
      </c>
      <c r="L13" s="13" t="e">
        <f>SUM($L$10:$L$12)</f>
        <v>#NAME?</v>
      </c>
      <c r="M13" s="13" t="e">
        <f>SUM($M$10:$M$12)</f>
        <v>#NAME?</v>
      </c>
      <c r="N13" s="13" t="e">
        <f>SUM($N$10:$N$12)</f>
        <v>#NAME?</v>
      </c>
      <c r="O13" s="13"/>
      <c r="P13" s="13"/>
      <c r="Q13" s="13"/>
    </row>
    <row r="15" spans="1:26" x14ac:dyDescent="0.2">
      <c r="B15" s="1" t="s">
        <v>19</v>
      </c>
    </row>
    <row r="18" spans="2:3" ht="12.75" x14ac:dyDescent="0.2">
      <c r="B18" s="18"/>
      <c r="C18" s="18"/>
    </row>
    <row r="19" spans="2:3" ht="12.75" x14ac:dyDescent="0.2">
      <c r="B19" s="18" t="s">
        <v>50</v>
      </c>
      <c r="C19" s="18"/>
    </row>
    <row r="20" spans="2:3" ht="12.75" x14ac:dyDescent="0.2">
      <c r="B20" s="4"/>
      <c r="C20" s="4"/>
    </row>
    <row r="21" spans="2:3" x14ac:dyDescent="0.2">
      <c r="B21" s="1" t="s">
        <v>21</v>
      </c>
    </row>
    <row r="23" spans="2:3" x14ac:dyDescent="0.2">
      <c r="C2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D4:E6 B10:Q12">
    <cfRule type="expression" dxfId="1" priority="5" stopIfTrue="1">
      <formula>#REF!='TRUE'</formula>
    </cfRule>
  </conditionalFormatting>
  <conditionalFormatting sqref="B13:C13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2013-02-12T05:22:15Z</dcterms:modified>
</cp:coreProperties>
</file>